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 activeTab="2"/>
  </bookViews>
  <sheets>
    <sheet name="총괄표" sheetId="1" r:id="rId1"/>
    <sheet name="세입결산서" sheetId="2" r:id="rId2"/>
    <sheet name="세출결산서" sheetId="4" r:id="rId3"/>
  </sheets>
  <calcPr calcId="125725" iterateDelta="1.0000000474974513E-3"/>
</workbook>
</file>

<file path=xl/calcChain.xml><?xml version="1.0" encoding="utf-8"?>
<calcChain xmlns="http://schemas.openxmlformats.org/spreadsheetml/2006/main">
  <c r="F18" i="4"/>
  <c r="H18"/>
  <c r="F17"/>
  <c r="G17"/>
  <c r="G18"/>
  <c r="F19"/>
  <c r="E19"/>
  <c r="E18"/>
  <c r="E17"/>
  <c r="G13"/>
  <c r="F13"/>
  <c r="E13"/>
  <c r="H12"/>
  <c r="H11"/>
  <c r="G10"/>
  <c r="F10"/>
  <c r="E10"/>
  <c r="H10" s="1"/>
  <c r="H9"/>
  <c r="H8"/>
  <c r="F17" i="2"/>
  <c r="G17"/>
  <c r="F18"/>
  <c r="G18"/>
  <c r="E19"/>
  <c r="E18"/>
  <c r="E17"/>
  <c r="K7" i="1"/>
  <c r="F5"/>
  <c r="J9"/>
  <c r="I9"/>
  <c r="E9"/>
  <c r="D9"/>
  <c r="G10" i="2"/>
  <c r="G19" s="1"/>
  <c r="F10"/>
  <c r="E10"/>
  <c r="H9"/>
  <c r="H8"/>
  <c r="H17" s="1"/>
  <c r="K6" i="1"/>
  <c r="F7"/>
  <c r="F7" i="4"/>
  <c r="H13" l="1"/>
  <c r="H10" i="2"/>
  <c r="G16" i="4" l="1"/>
  <c r="G19" s="1"/>
  <c r="F16"/>
  <c r="E16"/>
  <c r="H15"/>
  <c r="H14"/>
  <c r="H17" s="1"/>
  <c r="H16" l="1"/>
  <c r="H19" s="1"/>
  <c r="H14" i="2"/>
  <c r="H15"/>
  <c r="E16"/>
  <c r="F16"/>
  <c r="G16"/>
  <c r="K5" i="1"/>
  <c r="K9" s="1"/>
  <c r="F6"/>
  <c r="F9" s="1"/>
  <c r="F8"/>
  <c r="H16" i="2" l="1"/>
  <c r="G7" i="4"/>
  <c r="E7"/>
  <c r="H6"/>
  <c r="H5"/>
  <c r="H7" l="1"/>
  <c r="G13" i="2"/>
  <c r="F13"/>
  <c r="F19" s="1"/>
  <c r="E13"/>
  <c r="H12"/>
  <c r="H18" s="1"/>
  <c r="H11"/>
  <c r="G7"/>
  <c r="F7"/>
  <c r="E7"/>
  <c r="H6"/>
  <c r="H5"/>
  <c r="H7" l="1"/>
  <c r="H13"/>
  <c r="H19" s="1"/>
</calcChain>
</file>

<file path=xl/sharedStrings.xml><?xml version="1.0" encoding="utf-8"?>
<sst xmlns="http://schemas.openxmlformats.org/spreadsheetml/2006/main" count="107" uniqueCount="54">
  <si>
    <t>번</t>
    <phoneticPr fontId="1" type="noConversion"/>
  </si>
  <si>
    <t>관</t>
    <phoneticPr fontId="1" type="noConversion"/>
  </si>
  <si>
    <t>항</t>
    <phoneticPr fontId="1" type="noConversion"/>
  </si>
  <si>
    <t>예산액</t>
    <phoneticPr fontId="1" type="noConversion"/>
  </si>
  <si>
    <t>결산액</t>
    <phoneticPr fontId="1" type="noConversion"/>
  </si>
  <si>
    <t>세입</t>
    <phoneticPr fontId="1" type="noConversion"/>
  </si>
  <si>
    <t>증감액</t>
    <phoneticPr fontId="1" type="noConversion"/>
  </si>
  <si>
    <t>세출</t>
    <phoneticPr fontId="1" type="noConversion"/>
  </si>
  <si>
    <t>(단위:원)</t>
    <phoneticPr fontId="1" type="noConversion"/>
  </si>
  <si>
    <t>사무비</t>
    <phoneticPr fontId="1" type="noConversion"/>
  </si>
  <si>
    <t>운영비</t>
    <phoneticPr fontId="1" type="noConversion"/>
  </si>
  <si>
    <t>세입합계</t>
    <phoneticPr fontId="1" type="noConversion"/>
  </si>
  <si>
    <t>세출합계</t>
    <phoneticPr fontId="1" type="noConversion"/>
  </si>
  <si>
    <t>과목</t>
    <phoneticPr fontId="1" type="noConversion"/>
  </si>
  <si>
    <t>관</t>
    <phoneticPr fontId="1" type="noConversion"/>
  </si>
  <si>
    <t>항</t>
    <phoneticPr fontId="1" type="noConversion"/>
  </si>
  <si>
    <t>목</t>
    <phoneticPr fontId="1" type="noConversion"/>
  </si>
  <si>
    <t>구분</t>
    <phoneticPr fontId="1" type="noConversion"/>
  </si>
  <si>
    <t>예산</t>
    <phoneticPr fontId="1" type="noConversion"/>
  </si>
  <si>
    <t>결산</t>
    <phoneticPr fontId="1" type="noConversion"/>
  </si>
  <si>
    <t>증감</t>
    <phoneticPr fontId="1" type="noConversion"/>
  </si>
  <si>
    <t>후원금</t>
    <phoneticPr fontId="1" type="noConversion"/>
  </si>
  <si>
    <t>계</t>
    <phoneticPr fontId="1" type="noConversion"/>
  </si>
  <si>
    <t>(단위:원)</t>
    <phoneticPr fontId="1" type="noConversion"/>
  </si>
  <si>
    <t>총합계</t>
    <phoneticPr fontId="1" type="noConversion"/>
  </si>
  <si>
    <t>세 입 결 산 서</t>
    <phoneticPr fontId="1" type="noConversion"/>
  </si>
  <si>
    <t>세 출 결 산 서</t>
    <phoneticPr fontId="1" type="noConversion"/>
  </si>
  <si>
    <t>합계</t>
    <phoneticPr fontId="1" type="noConversion"/>
  </si>
  <si>
    <t>보조금</t>
    <phoneticPr fontId="1" type="noConversion"/>
  </si>
  <si>
    <t>시설부담금</t>
    <phoneticPr fontId="1" type="noConversion"/>
  </si>
  <si>
    <t>후원금수입</t>
    <phoneticPr fontId="1" type="noConversion"/>
  </si>
  <si>
    <t>잡수입</t>
    <phoneticPr fontId="1" type="noConversion"/>
  </si>
  <si>
    <t>비지정후원금</t>
    <phoneticPr fontId="1" type="noConversion"/>
  </si>
  <si>
    <t>이월금</t>
    <phoneticPr fontId="1" type="noConversion"/>
  </si>
  <si>
    <t>전년이월금</t>
    <phoneticPr fontId="1" type="noConversion"/>
  </si>
  <si>
    <t>잡수입</t>
    <phoneticPr fontId="1" type="noConversion"/>
  </si>
  <si>
    <t>기타예금이자수입</t>
    <phoneticPr fontId="1" type="noConversion"/>
  </si>
  <si>
    <t>기관운영비</t>
    <phoneticPr fontId="1" type="noConversion"/>
  </si>
  <si>
    <t>관</t>
    <phoneticPr fontId="1" type="noConversion"/>
  </si>
  <si>
    <t>항</t>
    <phoneticPr fontId="1" type="noConversion"/>
  </si>
  <si>
    <t>과목</t>
    <phoneticPr fontId="1" type="noConversion"/>
  </si>
  <si>
    <t>이월금</t>
    <phoneticPr fontId="1" type="noConversion"/>
  </si>
  <si>
    <t>사무비</t>
    <phoneticPr fontId="1" type="noConversion"/>
  </si>
  <si>
    <t>전출금</t>
    <phoneticPr fontId="1" type="noConversion"/>
  </si>
  <si>
    <t>시설전출금</t>
    <phoneticPr fontId="1" type="noConversion"/>
  </si>
  <si>
    <t>사단법인 샬롬 2014년도 세입ㆍ세출 결산 총괄표</t>
    <phoneticPr fontId="1" type="noConversion"/>
  </si>
  <si>
    <t>보조금수입</t>
    <phoneticPr fontId="1" type="noConversion"/>
  </si>
  <si>
    <t>재산조성비</t>
    <phoneticPr fontId="1" type="noConversion"/>
  </si>
  <si>
    <t>시설비</t>
    <phoneticPr fontId="1" type="noConversion"/>
  </si>
  <si>
    <t>전출금</t>
    <phoneticPr fontId="1" type="noConversion"/>
  </si>
  <si>
    <t>시군구보조금</t>
    <phoneticPr fontId="1" type="noConversion"/>
  </si>
  <si>
    <t>재산조성비</t>
    <phoneticPr fontId="1" type="noConversion"/>
  </si>
  <si>
    <t>시설비</t>
    <phoneticPr fontId="1" type="noConversion"/>
  </si>
  <si>
    <t>자산취득비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</si>
</sst>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5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6" xfId="0" applyNumberFormat="1" applyBorder="1">
      <alignment vertical="center"/>
    </xf>
    <xf numFmtId="176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177" fontId="0" fillId="0" borderId="5" xfId="0" applyNumberFormat="1" applyBorder="1" applyAlignment="1">
      <alignment horizontal="right" vertical="center"/>
    </xf>
    <xf numFmtId="177" fontId="0" fillId="0" borderId="11" xfId="0" applyNumberFormat="1" applyBorder="1">
      <alignment vertical="center"/>
    </xf>
    <xf numFmtId="177" fontId="0" fillId="0" borderId="6" xfId="0" applyNumberFormat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77" fontId="0" fillId="0" borderId="11" xfId="0" applyNumberFormat="1" applyBorder="1" applyAlignment="1">
      <alignment horizontal="right" vertical="center"/>
    </xf>
    <xf numFmtId="176" fontId="0" fillId="0" borderId="20" xfId="0" applyNumberFormat="1" applyBorder="1">
      <alignment vertical="center"/>
    </xf>
    <xf numFmtId="0" fontId="3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0" fillId="0" borderId="24" xfId="0" applyBorder="1">
      <alignment vertical="center"/>
    </xf>
    <xf numFmtId="0" fontId="0" fillId="0" borderId="13" xfId="0" applyFill="1" applyBorder="1" applyAlignment="1">
      <alignment vertical="center" wrapText="1"/>
    </xf>
    <xf numFmtId="176" fontId="0" fillId="0" borderId="13" xfId="0" applyNumberFormat="1" applyFill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12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1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workbookViewId="0">
      <selection activeCell="E7" sqref="E7"/>
    </sheetView>
  </sheetViews>
  <sheetFormatPr defaultRowHeight="16.5"/>
  <cols>
    <col min="1" max="1" width="4.75" customWidth="1"/>
    <col min="2" max="3" width="12.625" customWidth="1"/>
    <col min="4" max="6" width="11.875" customWidth="1"/>
    <col min="7" max="8" width="12.625" customWidth="1"/>
    <col min="9" max="11" width="12.125" customWidth="1"/>
  </cols>
  <sheetData>
    <row r="1" spans="1:11" ht="31.5">
      <c r="A1" s="50" t="s">
        <v>45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17.25" thickBot="1">
      <c r="K2" s="1" t="s">
        <v>8</v>
      </c>
    </row>
    <row r="3" spans="1:11" ht="34.5" customHeight="1" thickTop="1">
      <c r="A3" s="51" t="s">
        <v>0</v>
      </c>
      <c r="B3" s="53" t="s">
        <v>5</v>
      </c>
      <c r="C3" s="53"/>
      <c r="D3" s="53"/>
      <c r="E3" s="53"/>
      <c r="F3" s="53"/>
      <c r="G3" s="53" t="s">
        <v>7</v>
      </c>
      <c r="H3" s="53"/>
      <c r="I3" s="53"/>
      <c r="J3" s="53"/>
      <c r="K3" s="54"/>
    </row>
    <row r="4" spans="1:11" ht="34.5" customHeight="1">
      <c r="A4" s="52"/>
      <c r="B4" s="9" t="s">
        <v>1</v>
      </c>
      <c r="C4" s="9" t="s">
        <v>2</v>
      </c>
      <c r="D4" s="9" t="s">
        <v>3</v>
      </c>
      <c r="E4" s="9" t="s">
        <v>4</v>
      </c>
      <c r="F4" s="9" t="s">
        <v>6</v>
      </c>
      <c r="G4" s="9" t="s">
        <v>1</v>
      </c>
      <c r="H4" s="9" t="s">
        <v>2</v>
      </c>
      <c r="I4" s="9" t="s">
        <v>3</v>
      </c>
      <c r="J4" s="9" t="s">
        <v>4</v>
      </c>
      <c r="K4" s="10" t="s">
        <v>6</v>
      </c>
    </row>
    <row r="5" spans="1:11" ht="34.5" customHeight="1">
      <c r="A5" s="45"/>
      <c r="B5" s="49" t="s">
        <v>46</v>
      </c>
      <c r="C5" s="49" t="s">
        <v>46</v>
      </c>
      <c r="D5" s="48">
        <v>100000000</v>
      </c>
      <c r="E5" s="32">
        <v>100000000</v>
      </c>
      <c r="F5" s="24">
        <f t="shared" ref="F5:F8" si="0">E5-D5</f>
        <v>0</v>
      </c>
      <c r="G5" s="36" t="s">
        <v>42</v>
      </c>
      <c r="H5" s="36" t="s">
        <v>10</v>
      </c>
      <c r="I5" s="5">
        <v>3000000</v>
      </c>
      <c r="J5" s="5">
        <v>0</v>
      </c>
      <c r="K5" s="26">
        <f t="shared" ref="K5" si="1">J5-I5</f>
        <v>-3000000</v>
      </c>
    </row>
    <row r="6" spans="1:11" ht="42" customHeight="1">
      <c r="A6" s="4"/>
      <c r="B6" s="21" t="s">
        <v>30</v>
      </c>
      <c r="C6" s="21" t="s">
        <v>30</v>
      </c>
      <c r="D6" s="24">
        <v>15200000</v>
      </c>
      <c r="E6" s="24">
        <v>1970000</v>
      </c>
      <c r="F6" s="24">
        <f t="shared" si="0"/>
        <v>-13230000</v>
      </c>
      <c r="G6" s="46" t="s">
        <v>47</v>
      </c>
      <c r="H6" s="46" t="s">
        <v>48</v>
      </c>
      <c r="I6" s="5">
        <v>100000000</v>
      </c>
      <c r="J6" s="5">
        <v>100000000</v>
      </c>
      <c r="K6" s="26">
        <f t="shared" ref="K6:K7" si="2">J6-I6</f>
        <v>0</v>
      </c>
    </row>
    <row r="7" spans="1:11" ht="42" customHeight="1">
      <c r="A7" s="35"/>
      <c r="B7" s="37" t="s">
        <v>41</v>
      </c>
      <c r="C7" s="37" t="s">
        <v>41</v>
      </c>
      <c r="D7" s="25">
        <v>4000000</v>
      </c>
      <c r="E7" s="24">
        <v>3364508</v>
      </c>
      <c r="F7" s="24">
        <f t="shared" si="0"/>
        <v>-635492</v>
      </c>
      <c r="G7" s="46" t="s">
        <v>49</v>
      </c>
      <c r="H7" s="46" t="s">
        <v>49</v>
      </c>
      <c r="I7" s="5">
        <v>16210000</v>
      </c>
      <c r="J7" s="5">
        <v>3700000</v>
      </c>
      <c r="K7" s="26">
        <f t="shared" si="2"/>
        <v>-12510000</v>
      </c>
    </row>
    <row r="8" spans="1:11" ht="42" customHeight="1" thickBot="1">
      <c r="A8" s="20"/>
      <c r="B8" s="22" t="s">
        <v>31</v>
      </c>
      <c r="C8" s="22" t="s">
        <v>31</v>
      </c>
      <c r="D8" s="25">
        <v>10000</v>
      </c>
      <c r="E8" s="32">
        <v>1180</v>
      </c>
      <c r="F8" s="32">
        <f t="shared" si="0"/>
        <v>-8820</v>
      </c>
      <c r="G8" s="41"/>
      <c r="H8" s="41"/>
      <c r="I8" s="11"/>
      <c r="J8" s="42"/>
      <c r="K8" s="43"/>
    </row>
    <row r="9" spans="1:11" ht="34.5" customHeight="1" thickTop="1" thickBot="1">
      <c r="A9" s="55" t="s">
        <v>11</v>
      </c>
      <c r="B9" s="56"/>
      <c r="C9" s="56"/>
      <c r="D9" s="33">
        <f>SUM(D5:D8)</f>
        <v>119210000</v>
      </c>
      <c r="E9" s="33">
        <f t="shared" ref="E9:F9" si="3">SUM(E5:E8)</f>
        <v>105335688</v>
      </c>
      <c r="F9" s="33">
        <f t="shared" si="3"/>
        <v>-13874312</v>
      </c>
      <c r="G9" s="56" t="s">
        <v>12</v>
      </c>
      <c r="H9" s="56"/>
      <c r="I9" s="33">
        <f>SUM(I5:I8)</f>
        <v>119210000</v>
      </c>
      <c r="J9" s="33">
        <f>SUM(J5:J8)</f>
        <v>103700000</v>
      </c>
      <c r="K9" s="33">
        <f>SUM(K5:K8)</f>
        <v>-15510000</v>
      </c>
    </row>
    <row r="10" spans="1:11" ht="17.25" thickTop="1">
      <c r="D10" s="2"/>
      <c r="E10" s="2"/>
      <c r="F10" s="2"/>
    </row>
    <row r="11" spans="1:11" ht="19.5" customHeight="1">
      <c r="A11" s="34"/>
    </row>
  </sheetData>
  <mergeCells count="6">
    <mergeCell ref="A1:K1"/>
    <mergeCell ref="A3:A4"/>
    <mergeCell ref="B3:F3"/>
    <mergeCell ref="G3:K3"/>
    <mergeCell ref="A9:C9"/>
    <mergeCell ref="G9:H9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topLeftCell="C1" workbookViewId="0">
      <selection activeCell="K23" sqref="K23"/>
    </sheetView>
  </sheetViews>
  <sheetFormatPr defaultRowHeight="16.5"/>
  <cols>
    <col min="1" max="3" width="16.875" customWidth="1"/>
    <col min="5" max="8" width="16.375" customWidth="1"/>
  </cols>
  <sheetData>
    <row r="1" spans="1:8" ht="31.5">
      <c r="A1" s="50" t="s">
        <v>25</v>
      </c>
      <c r="B1" s="50"/>
      <c r="C1" s="50"/>
      <c r="D1" s="50"/>
      <c r="E1" s="50"/>
      <c r="F1" s="50"/>
      <c r="G1" s="50"/>
      <c r="H1" s="50"/>
    </row>
    <row r="2" spans="1:8" ht="17.25" thickBot="1">
      <c r="H2" s="1" t="s">
        <v>23</v>
      </c>
    </row>
    <row r="3" spans="1:8" ht="23.1" customHeight="1" thickTop="1">
      <c r="A3" s="51" t="s">
        <v>13</v>
      </c>
      <c r="B3" s="53"/>
      <c r="C3" s="53"/>
      <c r="D3" s="53" t="s">
        <v>17</v>
      </c>
      <c r="E3" s="53" t="s">
        <v>28</v>
      </c>
      <c r="F3" s="53" t="s">
        <v>29</v>
      </c>
      <c r="G3" s="53" t="s">
        <v>21</v>
      </c>
      <c r="H3" s="54" t="s">
        <v>22</v>
      </c>
    </row>
    <row r="4" spans="1:8" ht="23.1" customHeight="1">
      <c r="A4" s="15" t="s">
        <v>14</v>
      </c>
      <c r="B4" s="9" t="s">
        <v>15</v>
      </c>
      <c r="C4" s="9" t="s">
        <v>16</v>
      </c>
      <c r="D4" s="69"/>
      <c r="E4" s="69"/>
      <c r="F4" s="69"/>
      <c r="G4" s="69"/>
      <c r="H4" s="60"/>
    </row>
    <row r="5" spans="1:8" ht="23.1" customHeight="1">
      <c r="A5" s="59" t="s">
        <v>46</v>
      </c>
      <c r="B5" s="57" t="s">
        <v>46</v>
      </c>
      <c r="C5" s="57" t="s">
        <v>50</v>
      </c>
      <c r="D5" s="3" t="s">
        <v>18</v>
      </c>
      <c r="E5" s="5">
        <v>100000000</v>
      </c>
      <c r="F5" s="5"/>
      <c r="G5" s="5"/>
      <c r="H5" s="6">
        <f t="shared" ref="H5:H13" si="0">SUM(E5:G5)</f>
        <v>100000000</v>
      </c>
    </row>
    <row r="6" spans="1:8" ht="23.1" customHeight="1">
      <c r="A6" s="59"/>
      <c r="B6" s="57"/>
      <c r="C6" s="57"/>
      <c r="D6" s="3" t="s">
        <v>19</v>
      </c>
      <c r="E6" s="5">
        <v>100000000</v>
      </c>
      <c r="F6" s="5"/>
      <c r="G6" s="5"/>
      <c r="H6" s="6">
        <f t="shared" si="0"/>
        <v>100000000</v>
      </c>
    </row>
    <row r="7" spans="1:8" ht="23.1" customHeight="1">
      <c r="A7" s="59"/>
      <c r="B7" s="57"/>
      <c r="C7" s="57"/>
      <c r="D7" s="3" t="s">
        <v>20</v>
      </c>
      <c r="E7" s="5">
        <f>E5-E6</f>
        <v>0</v>
      </c>
      <c r="F7" s="5">
        <f>F5-F6</f>
        <v>0</v>
      </c>
      <c r="G7" s="5">
        <f>G5-G6</f>
        <v>0</v>
      </c>
      <c r="H7" s="6">
        <f t="shared" si="0"/>
        <v>0</v>
      </c>
    </row>
    <row r="8" spans="1:8" ht="23.1" customHeight="1">
      <c r="A8" s="59" t="s">
        <v>30</v>
      </c>
      <c r="B8" s="57" t="s">
        <v>30</v>
      </c>
      <c r="C8" s="57" t="s">
        <v>32</v>
      </c>
      <c r="D8" s="44" t="s">
        <v>18</v>
      </c>
      <c r="E8" s="5"/>
      <c r="F8" s="5"/>
      <c r="G8" s="5">
        <v>15200000</v>
      </c>
      <c r="H8" s="6">
        <f t="shared" ref="H8:H10" si="1">SUM(E8:G8)</f>
        <v>15200000</v>
      </c>
    </row>
    <row r="9" spans="1:8" ht="23.1" customHeight="1">
      <c r="A9" s="59"/>
      <c r="B9" s="57"/>
      <c r="C9" s="57"/>
      <c r="D9" s="44" t="s">
        <v>19</v>
      </c>
      <c r="E9" s="5"/>
      <c r="F9" s="5"/>
      <c r="G9" s="5">
        <v>1970778</v>
      </c>
      <c r="H9" s="6">
        <f t="shared" si="1"/>
        <v>1970778</v>
      </c>
    </row>
    <row r="10" spans="1:8" ht="23.1" customHeight="1">
      <c r="A10" s="59"/>
      <c r="B10" s="57"/>
      <c r="C10" s="57"/>
      <c r="D10" s="44" t="s">
        <v>20</v>
      </c>
      <c r="E10" s="5">
        <f>E8-E9</f>
        <v>0</v>
      </c>
      <c r="F10" s="5">
        <f>F8-F9</f>
        <v>0</v>
      </c>
      <c r="G10" s="5">
        <f>G8-G9</f>
        <v>13229222</v>
      </c>
      <c r="H10" s="6">
        <f t="shared" si="1"/>
        <v>13229222</v>
      </c>
    </row>
    <row r="11" spans="1:8" ht="23.1" customHeight="1">
      <c r="A11" s="59" t="s">
        <v>33</v>
      </c>
      <c r="B11" s="57" t="s">
        <v>33</v>
      </c>
      <c r="C11" s="57" t="s">
        <v>34</v>
      </c>
      <c r="D11" s="3" t="s">
        <v>18</v>
      </c>
      <c r="E11" s="5"/>
      <c r="F11" s="5">
        <v>4000000</v>
      </c>
      <c r="G11" s="5"/>
      <c r="H11" s="6">
        <f t="shared" si="0"/>
        <v>4000000</v>
      </c>
    </row>
    <row r="12" spans="1:8" ht="23.1" customHeight="1">
      <c r="A12" s="67"/>
      <c r="B12" s="58"/>
      <c r="C12" s="58"/>
      <c r="D12" s="3" t="s">
        <v>19</v>
      </c>
      <c r="E12" s="5"/>
      <c r="F12" s="5">
        <v>3364508</v>
      </c>
      <c r="G12" s="5"/>
      <c r="H12" s="6">
        <f t="shared" si="0"/>
        <v>3364508</v>
      </c>
    </row>
    <row r="13" spans="1:8" ht="23.1" customHeight="1">
      <c r="A13" s="68"/>
      <c r="B13" s="69"/>
      <c r="C13" s="69"/>
      <c r="D13" s="9" t="s">
        <v>20</v>
      </c>
      <c r="E13" s="18">
        <f>E11-E12</f>
        <v>0</v>
      </c>
      <c r="F13" s="18">
        <f>F11-F12</f>
        <v>635492</v>
      </c>
      <c r="G13" s="18">
        <f>G11-G12</f>
        <v>0</v>
      </c>
      <c r="H13" s="19">
        <f t="shared" si="0"/>
        <v>635492</v>
      </c>
    </row>
    <row r="14" spans="1:8" ht="23.1" customHeight="1">
      <c r="A14" s="59" t="s">
        <v>35</v>
      </c>
      <c r="B14" s="57" t="s">
        <v>35</v>
      </c>
      <c r="C14" s="57" t="s">
        <v>36</v>
      </c>
      <c r="D14" s="23" t="s">
        <v>18</v>
      </c>
      <c r="E14" s="5"/>
      <c r="F14" s="5">
        <v>10000</v>
      </c>
      <c r="G14" s="5"/>
      <c r="H14" s="6">
        <f t="shared" ref="H14:H16" si="2">SUM(E14:G14)</f>
        <v>10000</v>
      </c>
    </row>
    <row r="15" spans="1:8" ht="23.1" customHeight="1">
      <c r="A15" s="67"/>
      <c r="B15" s="58"/>
      <c r="C15" s="58"/>
      <c r="D15" s="23" t="s">
        <v>19</v>
      </c>
      <c r="E15" s="5"/>
      <c r="F15" s="5">
        <v>402</v>
      </c>
      <c r="G15" s="5"/>
      <c r="H15" s="6">
        <f t="shared" si="2"/>
        <v>402</v>
      </c>
    </row>
    <row r="16" spans="1:8" ht="23.1" customHeight="1">
      <c r="A16" s="67"/>
      <c r="B16" s="58"/>
      <c r="C16" s="58"/>
      <c r="D16" s="23" t="s">
        <v>20</v>
      </c>
      <c r="E16" s="5">
        <f t="shared" ref="E16:G16" si="3">E14-E15</f>
        <v>0</v>
      </c>
      <c r="F16" s="5">
        <f t="shared" si="3"/>
        <v>9598</v>
      </c>
      <c r="G16" s="5">
        <f t="shared" si="3"/>
        <v>0</v>
      </c>
      <c r="H16" s="6">
        <f t="shared" si="2"/>
        <v>9598</v>
      </c>
    </row>
    <row r="17" spans="1:8" ht="23.1" customHeight="1">
      <c r="A17" s="61" t="s">
        <v>24</v>
      </c>
      <c r="B17" s="62"/>
      <c r="C17" s="62"/>
      <c r="D17" s="16" t="s">
        <v>18</v>
      </c>
      <c r="E17" s="17">
        <f>E5+E8+E11+E14</f>
        <v>100000000</v>
      </c>
      <c r="F17" s="17">
        <f t="shared" ref="F17:H17" si="4">F5+F8+F11+F14</f>
        <v>4010000</v>
      </c>
      <c r="G17" s="17">
        <f t="shared" si="4"/>
        <v>15200000</v>
      </c>
      <c r="H17" s="13">
        <f t="shared" si="4"/>
        <v>119210000</v>
      </c>
    </row>
    <row r="18" spans="1:8" ht="23.1" customHeight="1">
      <c r="A18" s="63"/>
      <c r="B18" s="64"/>
      <c r="C18" s="64"/>
      <c r="D18" s="3" t="s">
        <v>19</v>
      </c>
      <c r="E18" s="12">
        <f>E6+E9+E12+E15</f>
        <v>100000000</v>
      </c>
      <c r="F18" s="12">
        <f t="shared" ref="F18:H18" si="5">F6+F9+F12+F15</f>
        <v>3364910</v>
      </c>
      <c r="G18" s="12">
        <f t="shared" si="5"/>
        <v>1970778</v>
      </c>
      <c r="H18" s="13">
        <f t="shared" si="5"/>
        <v>105335688</v>
      </c>
    </row>
    <row r="19" spans="1:8" ht="23.1" customHeight="1" thickBot="1">
      <c r="A19" s="65"/>
      <c r="B19" s="66"/>
      <c r="C19" s="66"/>
      <c r="D19" s="14" t="s">
        <v>20</v>
      </c>
      <c r="E19" s="7">
        <f>E7+E10+E13+E16</f>
        <v>0</v>
      </c>
      <c r="F19" s="7">
        <f t="shared" ref="F19:H19" si="6">F7+F10+F13+F16</f>
        <v>645090</v>
      </c>
      <c r="G19" s="7">
        <f t="shared" si="6"/>
        <v>13229222</v>
      </c>
      <c r="H19" s="8">
        <f t="shared" si="6"/>
        <v>13874312</v>
      </c>
    </row>
    <row r="20" spans="1:8" ht="17.25" thickTop="1"/>
  </sheetData>
  <mergeCells count="20">
    <mergeCell ref="A1:H1"/>
    <mergeCell ref="A17:C19"/>
    <mergeCell ref="A11:A13"/>
    <mergeCell ref="B11:B13"/>
    <mergeCell ref="C11:C13"/>
    <mergeCell ref="D3:D4"/>
    <mergeCell ref="E3:E4"/>
    <mergeCell ref="F3:F4"/>
    <mergeCell ref="A5:A7"/>
    <mergeCell ref="B5:B7"/>
    <mergeCell ref="C5:C7"/>
    <mergeCell ref="A14:A16"/>
    <mergeCell ref="B14:B16"/>
    <mergeCell ref="A3:C3"/>
    <mergeCell ref="G3:G4"/>
    <mergeCell ref="C14:C16"/>
    <mergeCell ref="A8:A10"/>
    <mergeCell ref="B8:B10"/>
    <mergeCell ref="C8:C10"/>
    <mergeCell ref="H3:H4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B26" sqref="B26"/>
    </sheetView>
  </sheetViews>
  <sheetFormatPr defaultRowHeight="16.5"/>
  <cols>
    <col min="1" max="3" width="16.875" customWidth="1"/>
    <col min="5" max="8" width="16.25" customWidth="1"/>
  </cols>
  <sheetData>
    <row r="1" spans="1:8" ht="31.5">
      <c r="A1" s="50" t="s">
        <v>26</v>
      </c>
      <c r="B1" s="50"/>
      <c r="C1" s="50"/>
      <c r="D1" s="50"/>
      <c r="E1" s="50"/>
      <c r="F1" s="50"/>
      <c r="G1" s="50"/>
      <c r="H1" s="50"/>
    </row>
    <row r="2" spans="1:8" ht="17.25" thickBot="1">
      <c r="A2" s="39"/>
      <c r="B2" s="39"/>
      <c r="C2" s="40"/>
      <c r="H2" s="1" t="s">
        <v>8</v>
      </c>
    </row>
    <row r="3" spans="1:8" ht="21.95" customHeight="1" thickTop="1">
      <c r="A3" s="70" t="s">
        <v>40</v>
      </c>
      <c r="B3" s="71"/>
      <c r="C3" s="72"/>
      <c r="D3" s="53" t="s">
        <v>17</v>
      </c>
      <c r="E3" s="53" t="s">
        <v>28</v>
      </c>
      <c r="F3" s="53" t="s">
        <v>29</v>
      </c>
      <c r="G3" s="53" t="s">
        <v>21</v>
      </c>
      <c r="H3" s="54" t="s">
        <v>22</v>
      </c>
    </row>
    <row r="4" spans="1:8" ht="21.95" customHeight="1">
      <c r="A4" s="30" t="s">
        <v>38</v>
      </c>
      <c r="B4" s="38" t="s">
        <v>39</v>
      </c>
      <c r="C4" s="9" t="s">
        <v>16</v>
      </c>
      <c r="D4" s="69"/>
      <c r="E4" s="69"/>
      <c r="F4" s="69"/>
      <c r="G4" s="69"/>
      <c r="H4" s="60"/>
    </row>
    <row r="5" spans="1:8" ht="21.95" customHeight="1">
      <c r="A5" s="73" t="s">
        <v>9</v>
      </c>
      <c r="B5" s="75" t="s">
        <v>10</v>
      </c>
      <c r="C5" s="57" t="s">
        <v>37</v>
      </c>
      <c r="D5" s="31" t="s">
        <v>18</v>
      </c>
      <c r="E5" s="5"/>
      <c r="F5" s="5">
        <v>3000000</v>
      </c>
      <c r="G5" s="5"/>
      <c r="H5" s="6">
        <f t="shared" ref="H5:H7" si="0">SUM(E5:G5)</f>
        <v>3000000</v>
      </c>
    </row>
    <row r="6" spans="1:8" ht="21.95" customHeight="1">
      <c r="A6" s="74"/>
      <c r="B6" s="76"/>
      <c r="C6" s="58"/>
      <c r="D6" s="31" t="s">
        <v>19</v>
      </c>
      <c r="E6" s="5"/>
      <c r="F6" s="5">
        <v>0</v>
      </c>
      <c r="G6" s="5"/>
      <c r="H6" s="6">
        <f t="shared" si="0"/>
        <v>0</v>
      </c>
    </row>
    <row r="7" spans="1:8" ht="21.95" customHeight="1">
      <c r="A7" s="74"/>
      <c r="B7" s="76"/>
      <c r="C7" s="58"/>
      <c r="D7" s="31" t="s">
        <v>20</v>
      </c>
      <c r="E7" s="5">
        <f>E5-E6</f>
        <v>0</v>
      </c>
      <c r="F7" s="5">
        <f>F5-F6</f>
        <v>3000000</v>
      </c>
      <c r="G7" s="5">
        <f>G5-G6</f>
        <v>0</v>
      </c>
      <c r="H7" s="6">
        <f t="shared" si="0"/>
        <v>3000000</v>
      </c>
    </row>
    <row r="8" spans="1:8" ht="21.95" customHeight="1">
      <c r="A8" s="68" t="s">
        <v>51</v>
      </c>
      <c r="B8" s="69" t="s">
        <v>52</v>
      </c>
      <c r="C8" s="69" t="s">
        <v>52</v>
      </c>
      <c r="D8" s="47" t="s">
        <v>18</v>
      </c>
      <c r="E8" s="5">
        <v>15000000</v>
      </c>
      <c r="F8" s="5"/>
      <c r="G8" s="5"/>
      <c r="H8" s="6">
        <f t="shared" ref="H8:H10" si="1">SUM(E8:G8)</f>
        <v>15000000</v>
      </c>
    </row>
    <row r="9" spans="1:8" ht="21.95" customHeight="1">
      <c r="A9" s="74"/>
      <c r="B9" s="76"/>
      <c r="C9" s="76"/>
      <c r="D9" s="47" t="s">
        <v>19</v>
      </c>
      <c r="E9" s="5">
        <v>15000000</v>
      </c>
      <c r="F9" s="5">
        <v>0</v>
      </c>
      <c r="G9" s="5"/>
      <c r="H9" s="6">
        <f t="shared" si="1"/>
        <v>15000000</v>
      </c>
    </row>
    <row r="10" spans="1:8" ht="21.95" customHeight="1">
      <c r="A10" s="74"/>
      <c r="B10" s="76"/>
      <c r="C10" s="78"/>
      <c r="D10" s="47" t="s">
        <v>20</v>
      </c>
      <c r="E10" s="5">
        <f>E8-E9</f>
        <v>0</v>
      </c>
      <c r="F10" s="5">
        <f>F8-F9</f>
        <v>0</v>
      </c>
      <c r="G10" s="5">
        <f>G8-G9</f>
        <v>0</v>
      </c>
      <c r="H10" s="6">
        <f t="shared" si="1"/>
        <v>0</v>
      </c>
    </row>
    <row r="11" spans="1:8" ht="21.95" customHeight="1">
      <c r="A11" s="74"/>
      <c r="B11" s="76"/>
      <c r="C11" s="69" t="s">
        <v>53</v>
      </c>
      <c r="D11" s="47" t="s">
        <v>18</v>
      </c>
      <c r="E11" s="5">
        <v>85000000</v>
      </c>
      <c r="F11" s="5"/>
      <c r="G11" s="5"/>
      <c r="H11" s="6">
        <f t="shared" ref="H11:H13" si="2">SUM(E11:G11)</f>
        <v>85000000</v>
      </c>
    </row>
    <row r="12" spans="1:8" ht="21.95" customHeight="1">
      <c r="A12" s="74"/>
      <c r="B12" s="76"/>
      <c r="C12" s="76"/>
      <c r="D12" s="47" t="s">
        <v>19</v>
      </c>
      <c r="E12" s="5">
        <v>85000000</v>
      </c>
      <c r="F12" s="5">
        <v>0</v>
      </c>
      <c r="G12" s="5"/>
      <c r="H12" s="6">
        <f t="shared" si="2"/>
        <v>85000000</v>
      </c>
    </row>
    <row r="13" spans="1:8" ht="21.95" customHeight="1">
      <c r="A13" s="77"/>
      <c r="B13" s="78"/>
      <c r="C13" s="78"/>
      <c r="D13" s="47" t="s">
        <v>20</v>
      </c>
      <c r="E13" s="5">
        <f>E11-E12</f>
        <v>0</v>
      </c>
      <c r="F13" s="5">
        <f>F11-F12</f>
        <v>0</v>
      </c>
      <c r="G13" s="5">
        <f>G11-G12</f>
        <v>0</v>
      </c>
      <c r="H13" s="6">
        <f t="shared" si="2"/>
        <v>0</v>
      </c>
    </row>
    <row r="14" spans="1:8" ht="21.95" customHeight="1">
      <c r="A14" s="67" t="s">
        <v>43</v>
      </c>
      <c r="B14" s="58" t="s">
        <v>43</v>
      </c>
      <c r="C14" s="58" t="s">
        <v>44</v>
      </c>
      <c r="D14" s="31" t="s">
        <v>18</v>
      </c>
      <c r="E14" s="5"/>
      <c r="F14" s="5"/>
      <c r="G14" s="5">
        <v>16210000</v>
      </c>
      <c r="H14" s="6">
        <f t="shared" ref="H14:H16" si="3">SUM(E14:G14)</f>
        <v>16210000</v>
      </c>
    </row>
    <row r="15" spans="1:8" ht="21.95" customHeight="1">
      <c r="A15" s="67"/>
      <c r="B15" s="58"/>
      <c r="C15" s="58"/>
      <c r="D15" s="31" t="s">
        <v>19</v>
      </c>
      <c r="E15" s="5"/>
      <c r="F15" s="5"/>
      <c r="G15" s="5">
        <v>3700000</v>
      </c>
      <c r="H15" s="6">
        <f t="shared" si="3"/>
        <v>3700000</v>
      </c>
    </row>
    <row r="16" spans="1:8" ht="21.95" customHeight="1">
      <c r="A16" s="67"/>
      <c r="B16" s="58"/>
      <c r="C16" s="58"/>
      <c r="D16" s="31" t="s">
        <v>20</v>
      </c>
      <c r="E16" s="5">
        <f>E14-E15</f>
        <v>0</v>
      </c>
      <c r="F16" s="5">
        <f>F14-F15</f>
        <v>0</v>
      </c>
      <c r="G16" s="5">
        <f>G14-G15</f>
        <v>12510000</v>
      </c>
      <c r="H16" s="6">
        <f t="shared" si="3"/>
        <v>12510000</v>
      </c>
    </row>
    <row r="17" spans="1:8" ht="21.95" customHeight="1">
      <c r="A17" s="61" t="s">
        <v>27</v>
      </c>
      <c r="B17" s="62"/>
      <c r="C17" s="62"/>
      <c r="D17" s="27" t="s">
        <v>18</v>
      </c>
      <c r="E17" s="17">
        <f>E5+E8+E11+E14</f>
        <v>100000000</v>
      </c>
      <c r="F17" s="17">
        <f t="shared" ref="F17:H17" si="4">F5+F8+F11+F14</f>
        <v>3000000</v>
      </c>
      <c r="G17" s="17">
        <f t="shared" si="4"/>
        <v>16210000</v>
      </c>
      <c r="H17" s="13">
        <f t="shared" si="4"/>
        <v>119210000</v>
      </c>
    </row>
    <row r="18" spans="1:8" ht="21.95" customHeight="1">
      <c r="A18" s="63"/>
      <c r="B18" s="64"/>
      <c r="C18" s="64"/>
      <c r="D18" s="28" t="s">
        <v>19</v>
      </c>
      <c r="E18" s="12">
        <f>E6+E9+E12+E15</f>
        <v>100000000</v>
      </c>
      <c r="F18" s="12">
        <f>F6+F9+F12+F15</f>
        <v>0</v>
      </c>
      <c r="G18" s="12">
        <f t="shared" ref="G18" si="5">G6+G9+G12+G15</f>
        <v>3700000</v>
      </c>
      <c r="H18" s="13">
        <f>H6+H9+H12+H15</f>
        <v>103700000</v>
      </c>
    </row>
    <row r="19" spans="1:8" ht="21.95" customHeight="1" thickBot="1">
      <c r="A19" s="65"/>
      <c r="B19" s="66"/>
      <c r="C19" s="66"/>
      <c r="D19" s="29" t="s">
        <v>20</v>
      </c>
      <c r="E19" s="7">
        <f>E7+E10+E13+E16</f>
        <v>0</v>
      </c>
      <c r="F19" s="7">
        <f t="shared" ref="F19:H19" si="6">F7+F10+F13+F16</f>
        <v>3000000</v>
      </c>
      <c r="G19" s="7">
        <f t="shared" si="6"/>
        <v>12510000</v>
      </c>
      <c r="H19" s="8">
        <f t="shared" si="6"/>
        <v>15510000</v>
      </c>
    </row>
    <row r="20" spans="1:8" ht="17.25" thickTop="1"/>
  </sheetData>
  <mergeCells count="18">
    <mergeCell ref="A1:H1"/>
    <mergeCell ref="D3:D4"/>
    <mergeCell ref="E3:E4"/>
    <mergeCell ref="F3:F4"/>
    <mergeCell ref="G3:G4"/>
    <mergeCell ref="H3:H4"/>
    <mergeCell ref="A17:C19"/>
    <mergeCell ref="A14:A16"/>
    <mergeCell ref="B14:B16"/>
    <mergeCell ref="C14:C16"/>
    <mergeCell ref="A3:C3"/>
    <mergeCell ref="A5:A7"/>
    <mergeCell ref="B5:B7"/>
    <mergeCell ref="C5:C7"/>
    <mergeCell ref="A8:A13"/>
    <mergeCell ref="B8:B13"/>
    <mergeCell ref="C8:C10"/>
    <mergeCell ref="C11:C13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총괄표</vt:lpstr>
      <vt:lpstr>세입결산서</vt:lpstr>
      <vt:lpstr>세출결산서</vt:lpstr>
    </vt:vector>
  </TitlesOfParts>
  <Company>OemComputer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OemPC</dc:creator>
  <cp:lastModifiedBy>user</cp:lastModifiedBy>
  <cp:lastPrinted>2015-03-30T04:21:25Z</cp:lastPrinted>
  <dcterms:created xsi:type="dcterms:W3CDTF">2010-03-30T01:43:53Z</dcterms:created>
  <dcterms:modified xsi:type="dcterms:W3CDTF">2015-04-02T06:59:40Z</dcterms:modified>
</cp:coreProperties>
</file>