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 activeTab="1"/>
  </bookViews>
  <sheets>
    <sheet name="총괄표" sheetId="1" r:id="rId1"/>
    <sheet name="세입결산서" sheetId="2" r:id="rId2"/>
    <sheet name="세출결산서" sheetId="4" r:id="rId3"/>
  </sheets>
  <calcPr calcId="125725" iterateDelta="1.0000000474974513E-3"/>
</workbook>
</file>

<file path=xl/calcChain.xml><?xml version="1.0" encoding="utf-8"?>
<calcChain xmlns="http://schemas.openxmlformats.org/spreadsheetml/2006/main">
  <c r="E11" i="1"/>
  <c r="F11"/>
  <c r="D11"/>
  <c r="I11"/>
  <c r="J11"/>
  <c r="K10"/>
  <c r="K7"/>
  <c r="K11" s="1"/>
  <c r="K8"/>
  <c r="K9"/>
  <c r="K6"/>
  <c r="K5"/>
  <c r="F5" l="1"/>
  <c r="F6"/>
  <c r="F7" l="1"/>
</calcChain>
</file>

<file path=xl/sharedStrings.xml><?xml version="1.0" encoding="utf-8"?>
<sst xmlns="http://schemas.openxmlformats.org/spreadsheetml/2006/main" count="285" uniqueCount="79">
  <si>
    <t>번</t>
    <phoneticPr fontId="1" type="noConversion"/>
  </si>
  <si>
    <t>관</t>
    <phoneticPr fontId="1" type="noConversion"/>
  </si>
  <si>
    <t>항</t>
    <phoneticPr fontId="1" type="noConversion"/>
  </si>
  <si>
    <t>예산액</t>
    <phoneticPr fontId="1" type="noConversion"/>
  </si>
  <si>
    <t>결산액</t>
    <phoneticPr fontId="1" type="noConversion"/>
  </si>
  <si>
    <t>세입</t>
    <phoneticPr fontId="1" type="noConversion"/>
  </si>
  <si>
    <t>증감액</t>
    <phoneticPr fontId="1" type="noConversion"/>
  </si>
  <si>
    <t>세출</t>
    <phoneticPr fontId="1" type="noConversion"/>
  </si>
  <si>
    <t>(단위:원)</t>
    <phoneticPr fontId="1" type="noConversion"/>
  </si>
  <si>
    <t>사무비</t>
    <phoneticPr fontId="1" type="noConversion"/>
  </si>
  <si>
    <t>세입합계</t>
    <phoneticPr fontId="1" type="noConversion"/>
  </si>
  <si>
    <t>세출합계</t>
    <phoneticPr fontId="1" type="noConversion"/>
  </si>
  <si>
    <t>세 출 결 산 서</t>
    <phoneticPr fontId="1" type="noConversion"/>
  </si>
  <si>
    <t>보조금수입</t>
    <phoneticPr fontId="1" type="noConversion"/>
  </si>
  <si>
    <t>재산조성비</t>
    <phoneticPr fontId="1" type="noConversion"/>
  </si>
  <si>
    <t>시설비</t>
    <phoneticPr fontId="1" type="noConversion"/>
  </si>
  <si>
    <t>구분</t>
  </si>
  <si>
    <t>입소비용수입</t>
    <phoneticPr fontId="1" type="noConversion"/>
  </si>
  <si>
    <t>잡수입</t>
    <phoneticPr fontId="1" type="noConversion"/>
  </si>
  <si>
    <t>업무추진비</t>
    <phoneticPr fontId="1" type="noConversion"/>
  </si>
  <si>
    <t>인건비</t>
    <phoneticPr fontId="1" type="noConversion"/>
  </si>
  <si>
    <t>운영비</t>
    <phoneticPr fontId="1" type="noConversion"/>
  </si>
  <si>
    <t>사업비</t>
    <phoneticPr fontId="1" type="noConversion"/>
  </si>
  <si>
    <t>일반사업비</t>
    <phoneticPr fontId="1" type="noConversion"/>
  </si>
  <si>
    <t>예비비</t>
    <phoneticPr fontId="1" type="noConversion"/>
  </si>
  <si>
    <t>증감</t>
  </si>
  <si>
    <t>결산</t>
  </si>
  <si>
    <t>예산</t>
  </si>
  <si>
    <t>총합계</t>
  </si>
  <si>
    <t>잡수입</t>
  </si>
  <si>
    <t>기타잡수입</t>
  </si>
  <si>
    <t>기타예금이자수입</t>
  </si>
  <si>
    <t>보조금수입</t>
  </si>
  <si>
    <t>시군구보조금</t>
  </si>
  <si>
    <t>사업수입</t>
  </si>
  <si>
    <t>입소비(기억학교)사업수입</t>
  </si>
  <si>
    <t>목</t>
  </si>
  <si>
    <t>항</t>
  </si>
  <si>
    <t>관</t>
  </si>
  <si>
    <t>계</t>
  </si>
  <si>
    <t>후원금</t>
  </si>
  <si>
    <t>법인부담</t>
  </si>
  <si>
    <t>정부보조</t>
  </si>
  <si>
    <t>과목</t>
  </si>
  <si>
    <t>(단위:원)</t>
    <phoneticPr fontId="1" type="noConversion"/>
  </si>
  <si>
    <t>세 입 결 산 서</t>
    <phoneticPr fontId="1" type="noConversion"/>
  </si>
  <si>
    <t>예비비 및 기타</t>
  </si>
  <si>
    <t>예비비</t>
  </si>
  <si>
    <t>사업비</t>
  </si>
  <si>
    <t>일반사업비</t>
  </si>
  <si>
    <t>지역복지(기억학교)사업비</t>
  </si>
  <si>
    <t>주간보호(기억학교)사업비</t>
  </si>
  <si>
    <t>연료비(기억학교)사업비</t>
  </si>
  <si>
    <t>의료비(기억학교)사업비</t>
  </si>
  <si>
    <t>수용기관경비(기억학교)사업비</t>
  </si>
  <si>
    <t>생계비(기억학교)사업비</t>
  </si>
  <si>
    <t>재산조성비</t>
  </si>
  <si>
    <t>시설비</t>
  </si>
  <si>
    <t>시설장비유지비</t>
  </si>
  <si>
    <t>자산취득비</t>
  </si>
  <si>
    <t>사무비</t>
  </si>
  <si>
    <t>운영비</t>
  </si>
  <si>
    <t>차량비</t>
  </si>
  <si>
    <t>제세공과금</t>
  </si>
  <si>
    <t>공공요금</t>
  </si>
  <si>
    <t>수용비 및 수수료</t>
  </si>
  <si>
    <t>여비</t>
  </si>
  <si>
    <t>업무추진비</t>
  </si>
  <si>
    <t>회의비</t>
  </si>
  <si>
    <t>직책보조비</t>
  </si>
  <si>
    <t>기관운영비</t>
  </si>
  <si>
    <t>인건비</t>
  </si>
  <si>
    <t>기타후생경비</t>
  </si>
  <si>
    <t>사회보험 부담금</t>
  </si>
  <si>
    <t>퇴직금 및 퇴직적립</t>
  </si>
  <si>
    <t>제수당</t>
  </si>
  <si>
    <t>급여</t>
  </si>
  <si>
    <t>보조금</t>
  </si>
  <si>
    <t>샬롬기억학교 2014년도 세입ㆍ세출 결산 총괄표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</si>
</sst>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4F4F4"/>
        <bgColor indexed="64"/>
      </patternFill>
    </fill>
  </fills>
  <borders count="46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double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ck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ck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6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176" fontId="0" fillId="0" borderId="5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6" fontId="0" fillId="0" borderId="5" xfId="0" applyNumberFormat="1" applyBorder="1">
      <alignment vertical="center"/>
    </xf>
    <xf numFmtId="177" fontId="0" fillId="0" borderId="5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6" fontId="0" fillId="0" borderId="13" xfId="0" applyNumberFormat="1" applyBorder="1">
      <alignment vertical="center"/>
    </xf>
    <xf numFmtId="0" fontId="3" fillId="0" borderId="0" xfId="0" applyFo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176" fontId="0" fillId="0" borderId="11" xfId="0" applyNumberFormat="1" applyBorder="1" applyAlignment="1">
      <alignment horizontal="right" vertical="center"/>
    </xf>
    <xf numFmtId="0" fontId="0" fillId="0" borderId="26" xfId="0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177" fontId="0" fillId="0" borderId="10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6" fontId="0" fillId="0" borderId="27" xfId="0" applyNumberFormat="1" applyBorder="1">
      <alignment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 wrapText="1"/>
    </xf>
    <xf numFmtId="176" fontId="4" fillId="2" borderId="0" xfId="0" applyNumberFormat="1" applyFont="1" applyFill="1" applyBorder="1" applyAlignment="1">
      <alignment horizontal="right" vertical="center" wrapText="1"/>
    </xf>
    <xf numFmtId="0" fontId="5" fillId="0" borderId="17" xfId="0" applyFont="1" applyFill="1" applyBorder="1" applyAlignment="1">
      <alignment horizontal="center" vertical="center" wrapText="1"/>
    </xf>
    <xf numFmtId="176" fontId="5" fillId="0" borderId="17" xfId="0" applyNumberFormat="1" applyFont="1" applyFill="1" applyBorder="1" applyAlignment="1">
      <alignment horizontal="right" vertical="center" wrapText="1"/>
    </xf>
    <xf numFmtId="0" fontId="6" fillId="0" borderId="14" xfId="0" applyFont="1" applyFill="1" applyBorder="1" applyAlignment="1">
      <alignment horizontal="center" vertical="center" wrapText="1"/>
    </xf>
    <xf numFmtId="176" fontId="6" fillId="0" borderId="14" xfId="0" applyNumberFormat="1" applyFont="1" applyFill="1" applyBorder="1" applyAlignment="1">
      <alignment horizontal="right" vertical="center" wrapText="1"/>
    </xf>
    <xf numFmtId="0" fontId="6" fillId="0" borderId="17" xfId="0" applyFont="1" applyFill="1" applyBorder="1" applyAlignment="1">
      <alignment horizontal="center" vertical="center" wrapText="1"/>
    </xf>
    <xf numFmtId="176" fontId="6" fillId="0" borderId="17" xfId="0" applyNumberFormat="1" applyFont="1" applyFill="1" applyBorder="1" applyAlignment="1">
      <alignment horizontal="right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176" fontId="5" fillId="0" borderId="14" xfId="0" applyNumberFormat="1" applyFont="1" applyFill="1" applyBorder="1" applyAlignment="1">
      <alignment horizontal="right" vertical="center" wrapText="1"/>
    </xf>
    <xf numFmtId="176" fontId="5" fillId="0" borderId="20" xfId="0" applyNumberFormat="1" applyFont="1" applyFill="1" applyBorder="1" applyAlignment="1">
      <alignment horizontal="right" vertical="center" wrapText="1"/>
    </xf>
    <xf numFmtId="176" fontId="5" fillId="0" borderId="22" xfId="0" applyNumberFormat="1" applyFont="1" applyFill="1" applyBorder="1" applyAlignment="1">
      <alignment horizontal="right" vertical="center" wrapText="1"/>
    </xf>
    <xf numFmtId="0" fontId="5" fillId="0" borderId="40" xfId="0" applyFont="1" applyFill="1" applyBorder="1" applyAlignment="1">
      <alignment horizontal="center" vertical="center" wrapText="1"/>
    </xf>
    <xf numFmtId="176" fontId="5" fillId="0" borderId="40" xfId="0" applyNumberFormat="1" applyFont="1" applyFill="1" applyBorder="1" applyAlignment="1">
      <alignment horizontal="right" vertical="center" wrapText="1"/>
    </xf>
    <xf numFmtId="176" fontId="5" fillId="0" borderId="41" xfId="0" applyNumberFormat="1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right" vertical="center" wrapText="1"/>
    </xf>
    <xf numFmtId="176" fontId="6" fillId="0" borderId="20" xfId="0" applyNumberFormat="1" applyFont="1" applyFill="1" applyBorder="1" applyAlignment="1">
      <alignment horizontal="right" vertical="center" wrapText="1"/>
    </xf>
    <xf numFmtId="176" fontId="6" fillId="0" borderId="22" xfId="0" applyNumberFormat="1" applyFont="1" applyFill="1" applyBorder="1" applyAlignment="1">
      <alignment horizontal="right" vertical="center" wrapText="1"/>
    </xf>
    <xf numFmtId="0" fontId="6" fillId="0" borderId="40" xfId="0" applyFont="1" applyFill="1" applyBorder="1" applyAlignment="1">
      <alignment horizontal="center" vertical="center" wrapText="1"/>
    </xf>
    <xf numFmtId="176" fontId="6" fillId="0" borderId="40" xfId="0" applyNumberFormat="1" applyFont="1" applyFill="1" applyBorder="1" applyAlignment="1">
      <alignment horizontal="right" vertical="center" wrapText="1"/>
    </xf>
    <xf numFmtId="176" fontId="6" fillId="0" borderId="41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5" fillId="0" borderId="3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left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33" xfId="0" applyFont="1" applyFill="1" applyBorder="1" applyAlignment="1">
      <alignment horizontal="left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left" vertical="center" wrapText="1"/>
    </xf>
    <xf numFmtId="0" fontId="5" fillId="0" borderId="39" xfId="0" applyFont="1" applyFill="1" applyBorder="1" applyAlignment="1">
      <alignment horizontal="left" vertical="center" wrapText="1"/>
    </xf>
    <xf numFmtId="0" fontId="5" fillId="0" borderId="40" xfId="0" applyFont="1" applyFill="1" applyBorder="1" applyAlignment="1">
      <alignment horizontal="left" vertical="center" wrapText="1"/>
    </xf>
    <xf numFmtId="0" fontId="5" fillId="0" borderId="21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6" fillId="0" borderId="42" xfId="0" applyFont="1" applyFill="1" applyBorder="1" applyAlignment="1">
      <alignment horizontal="center" vertical="center" wrapText="1"/>
    </xf>
    <xf numFmtId="0" fontId="6" fillId="0" borderId="43" xfId="0" applyFont="1" applyFill="1" applyBorder="1" applyAlignment="1">
      <alignment horizontal="center" vertical="center" wrapText="1"/>
    </xf>
    <xf numFmtId="0" fontId="6" fillId="0" borderId="44" xfId="0" applyFont="1" applyFill="1" applyBorder="1" applyAlignment="1">
      <alignment horizontal="center" vertical="center" wrapText="1"/>
    </xf>
    <xf numFmtId="0" fontId="6" fillId="0" borderId="45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workbookViewId="0">
      <selection activeCell="A2" sqref="A2"/>
    </sheetView>
  </sheetViews>
  <sheetFormatPr defaultRowHeight="16.5"/>
  <cols>
    <col min="1" max="1" width="4.75" customWidth="1"/>
    <col min="2" max="3" width="12.625" customWidth="1"/>
    <col min="4" max="6" width="11.875" customWidth="1"/>
    <col min="7" max="8" width="12.625" customWidth="1"/>
    <col min="9" max="11" width="12.125" customWidth="1"/>
  </cols>
  <sheetData>
    <row r="1" spans="1:11" ht="31.5">
      <c r="A1" s="51" t="s">
        <v>78</v>
      </c>
      <c r="B1" s="51"/>
      <c r="C1" s="51"/>
      <c r="D1" s="51"/>
      <c r="E1" s="51"/>
      <c r="F1" s="51"/>
      <c r="G1" s="51"/>
      <c r="H1" s="51"/>
      <c r="I1" s="51"/>
      <c r="J1" s="51"/>
      <c r="K1" s="51"/>
    </row>
    <row r="2" spans="1:11" ht="17.25" thickBot="1">
      <c r="K2" s="1" t="s">
        <v>8</v>
      </c>
    </row>
    <row r="3" spans="1:11" ht="34.5" customHeight="1" thickTop="1">
      <c r="A3" s="52" t="s">
        <v>0</v>
      </c>
      <c r="B3" s="54" t="s">
        <v>5</v>
      </c>
      <c r="C3" s="54"/>
      <c r="D3" s="54"/>
      <c r="E3" s="54"/>
      <c r="F3" s="54"/>
      <c r="G3" s="54" t="s">
        <v>7</v>
      </c>
      <c r="H3" s="54"/>
      <c r="I3" s="54"/>
      <c r="J3" s="54"/>
      <c r="K3" s="55"/>
    </row>
    <row r="4" spans="1:11" ht="34.5" customHeight="1">
      <c r="A4" s="53"/>
      <c r="B4" s="5" t="s">
        <v>1</v>
      </c>
      <c r="C4" s="5" t="s">
        <v>2</v>
      </c>
      <c r="D4" s="5" t="s">
        <v>3</v>
      </c>
      <c r="E4" s="5" t="s">
        <v>4</v>
      </c>
      <c r="F4" s="5" t="s">
        <v>6</v>
      </c>
      <c r="G4" s="5" t="s">
        <v>1</v>
      </c>
      <c r="H4" s="5" t="s">
        <v>2</v>
      </c>
      <c r="I4" s="5" t="s">
        <v>3</v>
      </c>
      <c r="J4" s="5" t="s">
        <v>4</v>
      </c>
      <c r="K4" s="6" t="s">
        <v>6</v>
      </c>
    </row>
    <row r="5" spans="1:11" ht="34.5" customHeight="1">
      <c r="A5" s="17"/>
      <c r="B5" s="5" t="s">
        <v>17</v>
      </c>
      <c r="C5" s="5" t="s">
        <v>17</v>
      </c>
      <c r="D5" s="10">
        <v>36000000</v>
      </c>
      <c r="E5" s="10">
        <v>23775000</v>
      </c>
      <c r="F5" s="8">
        <f t="shared" ref="F5:F7" si="0">E5-D5</f>
        <v>-12225000</v>
      </c>
      <c r="G5" s="58" t="s">
        <v>9</v>
      </c>
      <c r="H5" s="19" t="s">
        <v>20</v>
      </c>
      <c r="I5" s="4">
        <v>156990000</v>
      </c>
      <c r="J5" s="4">
        <v>143663670</v>
      </c>
      <c r="K5" s="9">
        <f t="shared" ref="K5:K7" si="1">J5-I5</f>
        <v>-13326330</v>
      </c>
    </row>
    <row r="6" spans="1:11" ht="34.5" customHeight="1">
      <c r="A6" s="15"/>
      <c r="B6" s="16" t="s">
        <v>13</v>
      </c>
      <c r="C6" s="16" t="s">
        <v>13</v>
      </c>
      <c r="D6" s="10">
        <v>200000000</v>
      </c>
      <c r="E6" s="10">
        <v>200000000</v>
      </c>
      <c r="F6" s="8">
        <f t="shared" si="0"/>
        <v>0</v>
      </c>
      <c r="G6" s="59"/>
      <c r="H6" s="19" t="s">
        <v>19</v>
      </c>
      <c r="I6" s="4">
        <v>3300000</v>
      </c>
      <c r="J6" s="4">
        <v>2566890</v>
      </c>
      <c r="K6" s="9">
        <f t="shared" si="1"/>
        <v>-733110</v>
      </c>
    </row>
    <row r="7" spans="1:11" ht="42" customHeight="1">
      <c r="A7" s="3"/>
      <c r="B7" s="19" t="s">
        <v>18</v>
      </c>
      <c r="C7" s="19" t="s">
        <v>18</v>
      </c>
      <c r="D7" s="8">
        <v>6950000</v>
      </c>
      <c r="E7" s="8">
        <v>6063302</v>
      </c>
      <c r="F7" s="8">
        <f t="shared" si="0"/>
        <v>-886698</v>
      </c>
      <c r="G7" s="60"/>
      <c r="H7" s="7" t="s">
        <v>21</v>
      </c>
      <c r="I7" s="7">
        <v>26500000</v>
      </c>
      <c r="J7" s="7">
        <v>20454620</v>
      </c>
      <c r="K7" s="9">
        <f t="shared" si="1"/>
        <v>-6045380</v>
      </c>
    </row>
    <row r="8" spans="1:11" ht="42" customHeight="1">
      <c r="A8" s="13"/>
      <c r="B8" s="14"/>
      <c r="C8" s="14"/>
      <c r="D8" s="10"/>
      <c r="E8" s="8"/>
      <c r="F8" s="8"/>
      <c r="G8" s="19" t="s">
        <v>14</v>
      </c>
      <c r="H8" s="19" t="s">
        <v>15</v>
      </c>
      <c r="I8" s="4">
        <v>7000000</v>
      </c>
      <c r="J8" s="4">
        <v>4873470</v>
      </c>
      <c r="K8" s="9">
        <f t="shared" ref="K8:K10" si="2">J8-I8</f>
        <v>-2126530</v>
      </c>
    </row>
    <row r="9" spans="1:11" ht="42" customHeight="1">
      <c r="A9" s="18"/>
      <c r="B9" s="19"/>
      <c r="C9" s="19"/>
      <c r="D9" s="8"/>
      <c r="E9" s="8"/>
      <c r="F9" s="8"/>
      <c r="G9" s="19" t="s">
        <v>22</v>
      </c>
      <c r="H9" s="19" t="s">
        <v>23</v>
      </c>
      <c r="I9" s="4">
        <v>48660000</v>
      </c>
      <c r="J9" s="4">
        <v>43568190</v>
      </c>
      <c r="K9" s="9">
        <f t="shared" si="2"/>
        <v>-5091810</v>
      </c>
    </row>
    <row r="10" spans="1:11" ht="42" customHeight="1" thickBot="1">
      <c r="A10" s="22"/>
      <c r="B10" s="23"/>
      <c r="C10" s="23"/>
      <c r="D10" s="24"/>
      <c r="E10" s="24"/>
      <c r="F10" s="24"/>
      <c r="G10" s="20" t="s">
        <v>24</v>
      </c>
      <c r="H10" s="20" t="s">
        <v>24</v>
      </c>
      <c r="I10" s="21">
        <v>500000</v>
      </c>
      <c r="J10" s="21">
        <v>0</v>
      </c>
      <c r="K10" s="25">
        <f t="shared" si="2"/>
        <v>-500000</v>
      </c>
    </row>
    <row r="11" spans="1:11" ht="34.5" customHeight="1" thickTop="1" thickBot="1">
      <c r="A11" s="56" t="s">
        <v>10</v>
      </c>
      <c r="B11" s="57"/>
      <c r="C11" s="57"/>
      <c r="D11" s="11">
        <f>SUM(D5:D10)</f>
        <v>242950000</v>
      </c>
      <c r="E11" s="11">
        <f t="shared" ref="E11:F11" si="3">SUM(E5:E10)</f>
        <v>229838302</v>
      </c>
      <c r="F11" s="11">
        <f t="shared" si="3"/>
        <v>-13111698</v>
      </c>
      <c r="G11" s="57" t="s">
        <v>11</v>
      </c>
      <c r="H11" s="57"/>
      <c r="I11" s="11">
        <f>SUM(I5:I10)</f>
        <v>242950000</v>
      </c>
      <c r="J11" s="11">
        <f>SUM(J5:J10)</f>
        <v>215126840</v>
      </c>
      <c r="K11" s="26">
        <f>SUM(K5:K10)</f>
        <v>-27823160</v>
      </c>
    </row>
    <row r="12" spans="1:11" ht="17.25" thickTop="1">
      <c r="D12" s="2"/>
      <c r="E12" s="2"/>
      <c r="F12" s="2"/>
    </row>
    <row r="13" spans="1:11" ht="19.5" customHeight="1">
      <c r="A13" s="12"/>
    </row>
  </sheetData>
  <mergeCells count="7">
    <mergeCell ref="A1:K1"/>
    <mergeCell ref="A3:A4"/>
    <mergeCell ref="B3:F3"/>
    <mergeCell ref="G3:K3"/>
    <mergeCell ref="A11:C11"/>
    <mergeCell ref="G11:H11"/>
    <mergeCell ref="G5:G7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1"/>
  <sheetViews>
    <sheetView tabSelected="1" workbookViewId="0">
      <selection activeCell="J15" sqref="J15"/>
    </sheetView>
  </sheetViews>
  <sheetFormatPr defaultRowHeight="16.5"/>
  <cols>
    <col min="1" max="2" width="12" customWidth="1"/>
    <col min="3" max="3" width="23.5" customWidth="1"/>
    <col min="5" max="8" width="15.75" customWidth="1"/>
  </cols>
  <sheetData>
    <row r="1" spans="1:8" ht="31.5">
      <c r="A1" s="51" t="s">
        <v>45</v>
      </c>
      <c r="B1" s="51"/>
      <c r="C1" s="51"/>
      <c r="D1" s="51"/>
      <c r="E1" s="51"/>
      <c r="F1" s="51"/>
      <c r="G1" s="51"/>
      <c r="H1" s="51"/>
    </row>
    <row r="2" spans="1:8" ht="20.100000000000001" customHeight="1" thickBot="1">
      <c r="H2" s="1" t="s">
        <v>44</v>
      </c>
    </row>
    <row r="3" spans="1:8" ht="20.100000000000001" customHeight="1" thickTop="1">
      <c r="A3" s="81" t="s">
        <v>43</v>
      </c>
      <c r="B3" s="82"/>
      <c r="C3" s="82"/>
      <c r="D3" s="83" t="s">
        <v>16</v>
      </c>
      <c r="E3" s="83" t="s">
        <v>42</v>
      </c>
      <c r="F3" s="83" t="s">
        <v>41</v>
      </c>
      <c r="G3" s="83" t="s">
        <v>40</v>
      </c>
      <c r="H3" s="79" t="s">
        <v>39</v>
      </c>
    </row>
    <row r="4" spans="1:8" ht="20.100000000000001" customHeight="1">
      <c r="A4" s="36" t="s">
        <v>38</v>
      </c>
      <c r="B4" s="30" t="s">
        <v>37</v>
      </c>
      <c r="C4" s="30" t="s">
        <v>36</v>
      </c>
      <c r="D4" s="64"/>
      <c r="E4" s="64"/>
      <c r="F4" s="64"/>
      <c r="G4" s="64"/>
      <c r="H4" s="80"/>
    </row>
    <row r="5" spans="1:8" ht="20.100000000000001" customHeight="1">
      <c r="A5" s="78"/>
      <c r="B5" s="67"/>
      <c r="C5" s="67" t="s">
        <v>35</v>
      </c>
      <c r="D5" s="37" t="s">
        <v>27</v>
      </c>
      <c r="E5" s="38">
        <v>0</v>
      </c>
      <c r="F5" s="38">
        <v>36000000</v>
      </c>
      <c r="G5" s="38">
        <v>0</v>
      </c>
      <c r="H5" s="39">
        <v>36000000</v>
      </c>
    </row>
    <row r="6" spans="1:8" ht="20.100000000000001" customHeight="1">
      <c r="A6" s="74"/>
      <c r="B6" s="65"/>
      <c r="C6" s="65"/>
      <c r="D6" s="30" t="s">
        <v>26</v>
      </c>
      <c r="E6" s="31">
        <v>0</v>
      </c>
      <c r="F6" s="31">
        <v>23775000</v>
      </c>
      <c r="G6" s="31">
        <v>0</v>
      </c>
      <c r="H6" s="40">
        <v>23775000</v>
      </c>
    </row>
    <row r="7" spans="1:8" ht="20.100000000000001" customHeight="1">
      <c r="A7" s="74"/>
      <c r="B7" s="65"/>
      <c r="C7" s="66"/>
      <c r="D7" s="30" t="s">
        <v>25</v>
      </c>
      <c r="E7" s="31">
        <v>0</v>
      </c>
      <c r="F7" s="31">
        <v>12225000</v>
      </c>
      <c r="G7" s="31">
        <v>0</v>
      </c>
      <c r="H7" s="40">
        <v>12225000</v>
      </c>
    </row>
    <row r="8" spans="1:8" ht="20.100000000000001" customHeight="1">
      <c r="A8" s="74"/>
      <c r="B8" s="65" t="s">
        <v>34</v>
      </c>
      <c r="C8" s="67"/>
      <c r="D8" s="30" t="s">
        <v>27</v>
      </c>
      <c r="E8" s="31">
        <v>0</v>
      </c>
      <c r="F8" s="31">
        <v>36000000</v>
      </c>
      <c r="G8" s="31">
        <v>0</v>
      </c>
      <c r="H8" s="40">
        <v>36000000</v>
      </c>
    </row>
    <row r="9" spans="1:8" ht="20.100000000000001" customHeight="1">
      <c r="A9" s="74"/>
      <c r="B9" s="65"/>
      <c r="C9" s="65"/>
      <c r="D9" s="30" t="s">
        <v>26</v>
      </c>
      <c r="E9" s="31">
        <v>0</v>
      </c>
      <c r="F9" s="31">
        <v>23775000</v>
      </c>
      <c r="G9" s="31">
        <v>0</v>
      </c>
      <c r="H9" s="40">
        <v>23775000</v>
      </c>
    </row>
    <row r="10" spans="1:8" ht="20.100000000000001" customHeight="1">
      <c r="A10" s="74"/>
      <c r="B10" s="66"/>
      <c r="C10" s="66"/>
      <c r="D10" s="30" t="s">
        <v>25</v>
      </c>
      <c r="E10" s="31">
        <v>0</v>
      </c>
      <c r="F10" s="31">
        <v>12225000</v>
      </c>
      <c r="G10" s="31">
        <v>0</v>
      </c>
      <c r="H10" s="40">
        <v>12225000</v>
      </c>
    </row>
    <row r="11" spans="1:8" ht="20.100000000000001" customHeight="1">
      <c r="A11" s="74" t="s">
        <v>34</v>
      </c>
      <c r="B11" s="67"/>
      <c r="C11" s="67"/>
      <c r="D11" s="30" t="s">
        <v>27</v>
      </c>
      <c r="E11" s="31">
        <v>0</v>
      </c>
      <c r="F11" s="31">
        <v>36000000</v>
      </c>
      <c r="G11" s="31">
        <v>0</v>
      </c>
      <c r="H11" s="40">
        <v>36000000</v>
      </c>
    </row>
    <row r="12" spans="1:8" ht="20.100000000000001" customHeight="1">
      <c r="A12" s="74"/>
      <c r="B12" s="65"/>
      <c r="C12" s="65"/>
      <c r="D12" s="30" t="s">
        <v>26</v>
      </c>
      <c r="E12" s="31">
        <v>0</v>
      </c>
      <c r="F12" s="31">
        <v>23775000</v>
      </c>
      <c r="G12" s="31">
        <v>0</v>
      </c>
      <c r="H12" s="40">
        <v>23775000</v>
      </c>
    </row>
    <row r="13" spans="1:8" ht="20.100000000000001" customHeight="1">
      <c r="A13" s="77"/>
      <c r="B13" s="66"/>
      <c r="C13" s="66"/>
      <c r="D13" s="30" t="s">
        <v>25</v>
      </c>
      <c r="E13" s="31">
        <v>0</v>
      </c>
      <c r="F13" s="31">
        <v>12225000</v>
      </c>
      <c r="G13" s="31">
        <v>0</v>
      </c>
      <c r="H13" s="40">
        <v>12225000</v>
      </c>
    </row>
    <row r="14" spans="1:8" ht="20.100000000000001" customHeight="1">
      <c r="A14" s="78"/>
      <c r="B14" s="67"/>
      <c r="C14" s="67" t="s">
        <v>33</v>
      </c>
      <c r="D14" s="30" t="s">
        <v>27</v>
      </c>
      <c r="E14" s="31">
        <v>200000000</v>
      </c>
      <c r="F14" s="31">
        <v>0</v>
      </c>
      <c r="G14" s="31">
        <v>0</v>
      </c>
      <c r="H14" s="40">
        <v>200000000</v>
      </c>
    </row>
    <row r="15" spans="1:8" ht="20.100000000000001" customHeight="1">
      <c r="A15" s="74"/>
      <c r="B15" s="65"/>
      <c r="C15" s="65"/>
      <c r="D15" s="30" t="s">
        <v>26</v>
      </c>
      <c r="E15" s="31">
        <v>200000000</v>
      </c>
      <c r="F15" s="31">
        <v>0</v>
      </c>
      <c r="G15" s="31">
        <v>0</v>
      </c>
      <c r="H15" s="40">
        <v>200000000</v>
      </c>
    </row>
    <row r="16" spans="1:8" ht="20.100000000000001" customHeight="1">
      <c r="A16" s="74"/>
      <c r="B16" s="65"/>
      <c r="C16" s="66"/>
      <c r="D16" s="30" t="s">
        <v>25</v>
      </c>
      <c r="E16" s="31">
        <v>0</v>
      </c>
      <c r="F16" s="31">
        <v>0</v>
      </c>
      <c r="G16" s="31">
        <v>0</v>
      </c>
      <c r="H16" s="40">
        <v>0</v>
      </c>
    </row>
    <row r="17" spans="1:8" ht="20.100000000000001" customHeight="1">
      <c r="A17" s="74"/>
      <c r="B17" s="65" t="s">
        <v>32</v>
      </c>
      <c r="C17" s="67"/>
      <c r="D17" s="30" t="s">
        <v>27</v>
      </c>
      <c r="E17" s="31">
        <v>200000000</v>
      </c>
      <c r="F17" s="31">
        <v>0</v>
      </c>
      <c r="G17" s="31">
        <v>0</v>
      </c>
      <c r="H17" s="40">
        <v>200000000</v>
      </c>
    </row>
    <row r="18" spans="1:8" ht="20.100000000000001" customHeight="1">
      <c r="A18" s="74"/>
      <c r="B18" s="65"/>
      <c r="C18" s="65"/>
      <c r="D18" s="30" t="s">
        <v>26</v>
      </c>
      <c r="E18" s="31">
        <v>200000000</v>
      </c>
      <c r="F18" s="31">
        <v>0</v>
      </c>
      <c r="G18" s="31">
        <v>0</v>
      </c>
      <c r="H18" s="40">
        <v>200000000</v>
      </c>
    </row>
    <row r="19" spans="1:8" ht="20.100000000000001" customHeight="1">
      <c r="A19" s="74"/>
      <c r="B19" s="66"/>
      <c r="C19" s="66"/>
      <c r="D19" s="30" t="s">
        <v>25</v>
      </c>
      <c r="E19" s="31">
        <v>0</v>
      </c>
      <c r="F19" s="31">
        <v>0</v>
      </c>
      <c r="G19" s="31">
        <v>0</v>
      </c>
      <c r="H19" s="40">
        <v>0</v>
      </c>
    </row>
    <row r="20" spans="1:8" ht="20.100000000000001" customHeight="1">
      <c r="A20" s="74" t="s">
        <v>32</v>
      </c>
      <c r="B20" s="67"/>
      <c r="C20" s="67"/>
      <c r="D20" s="30" t="s">
        <v>27</v>
      </c>
      <c r="E20" s="31">
        <v>200000000</v>
      </c>
      <c r="F20" s="31">
        <v>0</v>
      </c>
      <c r="G20" s="31">
        <v>0</v>
      </c>
      <c r="H20" s="40">
        <v>200000000</v>
      </c>
    </row>
    <row r="21" spans="1:8" ht="20.100000000000001" customHeight="1">
      <c r="A21" s="74"/>
      <c r="B21" s="65"/>
      <c r="C21" s="65"/>
      <c r="D21" s="30" t="s">
        <v>26</v>
      </c>
      <c r="E21" s="31">
        <v>200000000</v>
      </c>
      <c r="F21" s="31">
        <v>0</v>
      </c>
      <c r="G21" s="31">
        <v>0</v>
      </c>
      <c r="H21" s="40">
        <v>200000000</v>
      </c>
    </row>
    <row r="22" spans="1:8" ht="20.100000000000001" customHeight="1" thickBot="1">
      <c r="A22" s="75"/>
      <c r="B22" s="76"/>
      <c r="C22" s="76"/>
      <c r="D22" s="41" t="s">
        <v>25</v>
      </c>
      <c r="E22" s="42">
        <v>0</v>
      </c>
      <c r="F22" s="42">
        <v>0</v>
      </c>
      <c r="G22" s="42">
        <v>0</v>
      </c>
      <c r="H22" s="43">
        <v>0</v>
      </c>
    </row>
    <row r="23" spans="1:8" ht="20.100000000000001" customHeight="1" thickTop="1">
      <c r="A23" s="27"/>
      <c r="B23" s="27"/>
      <c r="C23" s="27"/>
      <c r="D23" s="28"/>
      <c r="E23" s="29"/>
      <c r="F23" s="29"/>
      <c r="G23" s="29"/>
      <c r="H23" s="29"/>
    </row>
    <row r="24" spans="1:8" ht="20.100000000000001" customHeight="1">
      <c r="H24" s="1" t="s">
        <v>44</v>
      </c>
    </row>
    <row r="25" spans="1:8" ht="20.100000000000001" customHeight="1">
      <c r="A25" s="61" t="s">
        <v>43</v>
      </c>
      <c r="B25" s="62"/>
      <c r="C25" s="62"/>
      <c r="D25" s="63" t="s">
        <v>16</v>
      </c>
      <c r="E25" s="63" t="s">
        <v>42</v>
      </c>
      <c r="F25" s="63" t="s">
        <v>41</v>
      </c>
      <c r="G25" s="63" t="s">
        <v>40</v>
      </c>
      <c r="H25" s="63" t="s">
        <v>39</v>
      </c>
    </row>
    <row r="26" spans="1:8" ht="20.100000000000001" customHeight="1">
      <c r="A26" s="30" t="s">
        <v>38</v>
      </c>
      <c r="B26" s="30" t="s">
        <v>37</v>
      </c>
      <c r="C26" s="30" t="s">
        <v>36</v>
      </c>
      <c r="D26" s="64"/>
      <c r="E26" s="64"/>
      <c r="F26" s="64"/>
      <c r="G26" s="64"/>
      <c r="H26" s="64"/>
    </row>
    <row r="27" spans="1:8" ht="20.100000000000001" customHeight="1">
      <c r="A27" s="67"/>
      <c r="B27" s="67"/>
      <c r="C27" s="67" t="s">
        <v>31</v>
      </c>
      <c r="D27" s="30" t="s">
        <v>27</v>
      </c>
      <c r="E27" s="31">
        <v>0</v>
      </c>
      <c r="F27" s="31">
        <v>50000</v>
      </c>
      <c r="G27" s="31">
        <v>0</v>
      </c>
      <c r="H27" s="31">
        <v>50000</v>
      </c>
    </row>
    <row r="28" spans="1:8" ht="20.100000000000001" customHeight="1">
      <c r="A28" s="65"/>
      <c r="B28" s="65"/>
      <c r="C28" s="65"/>
      <c r="D28" s="30" t="s">
        <v>26</v>
      </c>
      <c r="E28" s="31">
        <v>26968</v>
      </c>
      <c r="F28" s="31">
        <v>4174</v>
      </c>
      <c r="G28" s="31">
        <v>0</v>
      </c>
      <c r="H28" s="31">
        <v>31142</v>
      </c>
    </row>
    <row r="29" spans="1:8" ht="20.100000000000001" customHeight="1">
      <c r="A29" s="65"/>
      <c r="B29" s="65"/>
      <c r="C29" s="66"/>
      <c r="D29" s="30" t="s">
        <v>25</v>
      </c>
      <c r="E29" s="31">
        <v>-26968</v>
      </c>
      <c r="F29" s="31">
        <v>45826</v>
      </c>
      <c r="G29" s="31">
        <v>0</v>
      </c>
      <c r="H29" s="31">
        <v>18858</v>
      </c>
    </row>
    <row r="30" spans="1:8" ht="20.100000000000001" customHeight="1">
      <c r="A30" s="65"/>
      <c r="B30" s="65"/>
      <c r="C30" s="67" t="s">
        <v>30</v>
      </c>
      <c r="D30" s="30" t="s">
        <v>27</v>
      </c>
      <c r="E30" s="31">
        <v>0</v>
      </c>
      <c r="F30" s="31">
        <v>6900000</v>
      </c>
      <c r="G30" s="31">
        <v>0</v>
      </c>
      <c r="H30" s="31">
        <v>6900000</v>
      </c>
    </row>
    <row r="31" spans="1:8" ht="20.100000000000001" customHeight="1">
      <c r="A31" s="65"/>
      <c r="B31" s="65"/>
      <c r="C31" s="65"/>
      <c r="D31" s="30" t="s">
        <v>26</v>
      </c>
      <c r="E31" s="31">
        <v>1501520</v>
      </c>
      <c r="F31" s="31">
        <v>4530640</v>
      </c>
      <c r="G31" s="31">
        <v>0</v>
      </c>
      <c r="H31" s="31">
        <v>6032160</v>
      </c>
    </row>
    <row r="32" spans="1:8" ht="20.100000000000001" customHeight="1">
      <c r="A32" s="65"/>
      <c r="B32" s="65"/>
      <c r="C32" s="66"/>
      <c r="D32" s="30" t="s">
        <v>25</v>
      </c>
      <c r="E32" s="31">
        <v>-1501520</v>
      </c>
      <c r="F32" s="31">
        <v>2369360</v>
      </c>
      <c r="G32" s="31">
        <v>0</v>
      </c>
      <c r="H32" s="31">
        <v>867840</v>
      </c>
    </row>
    <row r="33" spans="1:8" ht="20.100000000000001" customHeight="1">
      <c r="A33" s="65"/>
      <c r="B33" s="65" t="s">
        <v>29</v>
      </c>
      <c r="C33" s="67"/>
      <c r="D33" s="30" t="s">
        <v>27</v>
      </c>
      <c r="E33" s="31">
        <v>0</v>
      </c>
      <c r="F33" s="31">
        <v>6950000</v>
      </c>
      <c r="G33" s="31">
        <v>0</v>
      </c>
      <c r="H33" s="31">
        <v>6950000</v>
      </c>
    </row>
    <row r="34" spans="1:8" ht="20.100000000000001" customHeight="1">
      <c r="A34" s="65"/>
      <c r="B34" s="65"/>
      <c r="C34" s="65"/>
      <c r="D34" s="30" t="s">
        <v>26</v>
      </c>
      <c r="E34" s="31">
        <v>1528488</v>
      </c>
      <c r="F34" s="31">
        <v>4534814</v>
      </c>
      <c r="G34" s="31">
        <v>0</v>
      </c>
      <c r="H34" s="31">
        <v>6063302</v>
      </c>
    </row>
    <row r="35" spans="1:8" ht="20.100000000000001" customHeight="1">
      <c r="A35" s="65"/>
      <c r="B35" s="66"/>
      <c r="C35" s="66"/>
      <c r="D35" s="30" t="s">
        <v>25</v>
      </c>
      <c r="E35" s="31">
        <v>-1528488</v>
      </c>
      <c r="F35" s="31">
        <v>2415186</v>
      </c>
      <c r="G35" s="31">
        <v>0</v>
      </c>
      <c r="H35" s="31">
        <v>886698</v>
      </c>
    </row>
    <row r="36" spans="1:8" ht="20.100000000000001" customHeight="1">
      <c r="A36" s="65" t="s">
        <v>29</v>
      </c>
      <c r="B36" s="67"/>
      <c r="C36" s="67"/>
      <c r="D36" s="30" t="s">
        <v>27</v>
      </c>
      <c r="E36" s="31">
        <v>0</v>
      </c>
      <c r="F36" s="31">
        <v>6950000</v>
      </c>
      <c r="G36" s="31">
        <v>0</v>
      </c>
      <c r="H36" s="31">
        <v>6950000</v>
      </c>
    </row>
    <row r="37" spans="1:8" ht="20.100000000000001" customHeight="1">
      <c r="A37" s="65"/>
      <c r="B37" s="65"/>
      <c r="C37" s="65"/>
      <c r="D37" s="30" t="s">
        <v>26</v>
      </c>
      <c r="E37" s="31">
        <v>1528488</v>
      </c>
      <c r="F37" s="31">
        <v>4534814</v>
      </c>
      <c r="G37" s="31">
        <v>0</v>
      </c>
      <c r="H37" s="31">
        <v>6063302</v>
      </c>
    </row>
    <row r="38" spans="1:8" ht="20.100000000000001" customHeight="1">
      <c r="A38" s="66"/>
      <c r="B38" s="66"/>
      <c r="C38" s="66"/>
      <c r="D38" s="30" t="s">
        <v>25</v>
      </c>
      <c r="E38" s="31">
        <v>-1528488</v>
      </c>
      <c r="F38" s="31">
        <v>2415186</v>
      </c>
      <c r="G38" s="31">
        <v>0</v>
      </c>
      <c r="H38" s="31">
        <v>886698</v>
      </c>
    </row>
    <row r="39" spans="1:8" ht="20.100000000000001" customHeight="1">
      <c r="A39" s="68" t="s">
        <v>28</v>
      </c>
      <c r="B39" s="69"/>
      <c r="C39" s="69"/>
      <c r="D39" s="32" t="s">
        <v>27</v>
      </c>
      <c r="E39" s="33">
        <v>200000000</v>
      </c>
      <c r="F39" s="33">
        <v>42950000</v>
      </c>
      <c r="G39" s="33">
        <v>0</v>
      </c>
      <c r="H39" s="33">
        <v>242950000</v>
      </c>
    </row>
    <row r="40" spans="1:8" ht="20.100000000000001" customHeight="1">
      <c r="A40" s="70"/>
      <c r="B40" s="71"/>
      <c r="C40" s="71"/>
      <c r="D40" s="34" t="s">
        <v>26</v>
      </c>
      <c r="E40" s="35">
        <v>201528488</v>
      </c>
      <c r="F40" s="35">
        <v>28309814</v>
      </c>
      <c r="G40" s="35">
        <v>0</v>
      </c>
      <c r="H40" s="35">
        <v>229838302</v>
      </c>
    </row>
    <row r="41" spans="1:8" ht="20.100000000000001" customHeight="1">
      <c r="A41" s="72"/>
      <c r="B41" s="73"/>
      <c r="C41" s="73"/>
      <c r="D41" s="34" t="s">
        <v>25</v>
      </c>
      <c r="E41" s="35">
        <v>-1528488</v>
      </c>
      <c r="F41" s="35">
        <v>14640186</v>
      </c>
      <c r="G41" s="35">
        <v>0</v>
      </c>
      <c r="H41" s="35">
        <v>13111698</v>
      </c>
    </row>
  </sheetData>
  <mergeCells count="44">
    <mergeCell ref="A8:A10"/>
    <mergeCell ref="B8:B10"/>
    <mergeCell ref="C8:C10"/>
    <mergeCell ref="H3:H4"/>
    <mergeCell ref="A3:C3"/>
    <mergeCell ref="D3:D4"/>
    <mergeCell ref="E3:E4"/>
    <mergeCell ref="F3:F4"/>
    <mergeCell ref="G3:G4"/>
    <mergeCell ref="A27:A29"/>
    <mergeCell ref="B27:B29"/>
    <mergeCell ref="C27:C29"/>
    <mergeCell ref="A17:A19"/>
    <mergeCell ref="B17:B19"/>
    <mergeCell ref="C17:C19"/>
    <mergeCell ref="A20:A22"/>
    <mergeCell ref="B20:B22"/>
    <mergeCell ref="C20:C22"/>
    <mergeCell ref="A36:A38"/>
    <mergeCell ref="B36:B38"/>
    <mergeCell ref="C36:C38"/>
    <mergeCell ref="A39:C41"/>
    <mergeCell ref="A30:A32"/>
    <mergeCell ref="B30:B32"/>
    <mergeCell ref="C30:C32"/>
    <mergeCell ref="A33:A35"/>
    <mergeCell ref="B33:B35"/>
    <mergeCell ref="C33:C35"/>
    <mergeCell ref="A1:H1"/>
    <mergeCell ref="A25:C25"/>
    <mergeCell ref="D25:D26"/>
    <mergeCell ref="E25:E26"/>
    <mergeCell ref="F25:F26"/>
    <mergeCell ref="G25:G26"/>
    <mergeCell ref="H25:H26"/>
    <mergeCell ref="A11:A13"/>
    <mergeCell ref="B11:B13"/>
    <mergeCell ref="C11:C13"/>
    <mergeCell ref="A14:A16"/>
    <mergeCell ref="B14:B16"/>
    <mergeCell ref="C14:C16"/>
    <mergeCell ref="A5:A7"/>
    <mergeCell ref="B5:B7"/>
    <mergeCell ref="C5:C7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20"/>
  <sheetViews>
    <sheetView topLeftCell="A85" workbookViewId="0">
      <selection activeCell="L19" sqref="L19"/>
    </sheetView>
  </sheetViews>
  <sheetFormatPr defaultRowHeight="16.5"/>
  <cols>
    <col min="1" max="2" width="10.875" customWidth="1"/>
    <col min="3" max="3" width="17.75" customWidth="1"/>
    <col min="4" max="4" width="11" customWidth="1"/>
    <col min="5" max="8" width="18.125" customWidth="1"/>
  </cols>
  <sheetData>
    <row r="1" spans="1:8" ht="31.5">
      <c r="A1" s="51" t="s">
        <v>12</v>
      </c>
      <c r="B1" s="51"/>
      <c r="C1" s="51"/>
      <c r="D1" s="51"/>
      <c r="E1" s="51"/>
      <c r="F1" s="51"/>
      <c r="G1" s="51"/>
    </row>
    <row r="2" spans="1:8" ht="20.100000000000001" customHeight="1" thickBot="1">
      <c r="H2" s="1" t="s">
        <v>44</v>
      </c>
    </row>
    <row r="3" spans="1:8" ht="20.100000000000001" customHeight="1" thickTop="1">
      <c r="A3" s="81" t="s">
        <v>43</v>
      </c>
      <c r="B3" s="82"/>
      <c r="C3" s="82"/>
      <c r="D3" s="83" t="s">
        <v>16</v>
      </c>
      <c r="E3" s="83" t="s">
        <v>77</v>
      </c>
      <c r="F3" s="83" t="s">
        <v>41</v>
      </c>
      <c r="G3" s="83" t="s">
        <v>40</v>
      </c>
      <c r="H3" s="79" t="s">
        <v>39</v>
      </c>
    </row>
    <row r="4" spans="1:8" ht="20.100000000000001" customHeight="1">
      <c r="A4" s="36" t="s">
        <v>38</v>
      </c>
      <c r="B4" s="30" t="s">
        <v>37</v>
      </c>
      <c r="C4" s="30" t="s">
        <v>36</v>
      </c>
      <c r="D4" s="64"/>
      <c r="E4" s="64"/>
      <c r="F4" s="64"/>
      <c r="G4" s="64"/>
      <c r="H4" s="80"/>
    </row>
    <row r="5" spans="1:8" ht="20.100000000000001" customHeight="1">
      <c r="A5" s="91"/>
      <c r="B5" s="63"/>
      <c r="C5" s="63" t="s">
        <v>76</v>
      </c>
      <c r="D5" s="37" t="s">
        <v>27</v>
      </c>
      <c r="E5" s="38">
        <v>121000000</v>
      </c>
      <c r="F5" s="38">
        <v>0</v>
      </c>
      <c r="G5" s="38">
        <v>0</v>
      </c>
      <c r="H5" s="39">
        <v>121000000</v>
      </c>
    </row>
    <row r="6" spans="1:8" ht="20.100000000000001" customHeight="1">
      <c r="A6" s="84"/>
      <c r="B6" s="86"/>
      <c r="C6" s="86"/>
      <c r="D6" s="30" t="s">
        <v>26</v>
      </c>
      <c r="E6" s="31">
        <v>110476680</v>
      </c>
      <c r="F6" s="31">
        <v>2390100</v>
      </c>
      <c r="G6" s="31">
        <v>0</v>
      </c>
      <c r="H6" s="40">
        <v>112866780</v>
      </c>
    </row>
    <row r="7" spans="1:8" ht="20.100000000000001" customHeight="1">
      <c r="A7" s="84"/>
      <c r="B7" s="86"/>
      <c r="C7" s="64"/>
      <c r="D7" s="30" t="s">
        <v>25</v>
      </c>
      <c r="E7" s="31">
        <v>10523320</v>
      </c>
      <c r="F7" s="31">
        <v>-2390100</v>
      </c>
      <c r="G7" s="31">
        <v>0</v>
      </c>
      <c r="H7" s="40">
        <v>8133220</v>
      </c>
    </row>
    <row r="8" spans="1:8" ht="20.100000000000001" customHeight="1">
      <c r="A8" s="84"/>
      <c r="B8" s="86"/>
      <c r="C8" s="63" t="s">
        <v>75</v>
      </c>
      <c r="D8" s="30" t="s">
        <v>27</v>
      </c>
      <c r="E8" s="31">
        <v>8000000</v>
      </c>
      <c r="F8" s="31">
        <v>0</v>
      </c>
      <c r="G8" s="31">
        <v>0</v>
      </c>
      <c r="H8" s="40">
        <v>8000000</v>
      </c>
    </row>
    <row r="9" spans="1:8" ht="20.100000000000001" customHeight="1">
      <c r="A9" s="84"/>
      <c r="B9" s="86"/>
      <c r="C9" s="86"/>
      <c r="D9" s="30" t="s">
        <v>26</v>
      </c>
      <c r="E9" s="31">
        <v>7392120</v>
      </c>
      <c r="F9" s="31">
        <v>0</v>
      </c>
      <c r="G9" s="31">
        <v>0</v>
      </c>
      <c r="H9" s="40">
        <v>7392120</v>
      </c>
    </row>
    <row r="10" spans="1:8" ht="20.100000000000001" customHeight="1">
      <c r="A10" s="84"/>
      <c r="B10" s="86"/>
      <c r="C10" s="64"/>
      <c r="D10" s="30" t="s">
        <v>25</v>
      </c>
      <c r="E10" s="31">
        <v>607880</v>
      </c>
      <c r="F10" s="31">
        <v>0</v>
      </c>
      <c r="G10" s="31">
        <v>0</v>
      </c>
      <c r="H10" s="40">
        <v>607880</v>
      </c>
    </row>
    <row r="11" spans="1:8" ht="20.100000000000001" customHeight="1">
      <c r="A11" s="84"/>
      <c r="B11" s="86"/>
      <c r="C11" s="63" t="s">
        <v>74</v>
      </c>
      <c r="D11" s="30" t="s">
        <v>27</v>
      </c>
      <c r="E11" s="31">
        <v>10800000</v>
      </c>
      <c r="F11" s="31">
        <v>0</v>
      </c>
      <c r="G11" s="31">
        <v>0</v>
      </c>
      <c r="H11" s="40">
        <v>10800000</v>
      </c>
    </row>
    <row r="12" spans="1:8" ht="20.100000000000001" customHeight="1">
      <c r="A12" s="84"/>
      <c r="B12" s="86"/>
      <c r="C12" s="86"/>
      <c r="D12" s="30" t="s">
        <v>26</v>
      </c>
      <c r="E12" s="31">
        <v>9827830</v>
      </c>
      <c r="F12" s="31">
        <v>0</v>
      </c>
      <c r="G12" s="31">
        <v>0</v>
      </c>
      <c r="H12" s="40">
        <v>9827830</v>
      </c>
    </row>
    <row r="13" spans="1:8" ht="20.100000000000001" customHeight="1">
      <c r="A13" s="84"/>
      <c r="B13" s="86"/>
      <c r="C13" s="64"/>
      <c r="D13" s="30" t="s">
        <v>25</v>
      </c>
      <c r="E13" s="31">
        <v>972170</v>
      </c>
      <c r="F13" s="31">
        <v>0</v>
      </c>
      <c r="G13" s="31">
        <v>0</v>
      </c>
      <c r="H13" s="40">
        <v>972170</v>
      </c>
    </row>
    <row r="14" spans="1:8" ht="20.100000000000001" customHeight="1">
      <c r="A14" s="84"/>
      <c r="B14" s="86"/>
      <c r="C14" s="63" t="s">
        <v>73</v>
      </c>
      <c r="D14" s="30" t="s">
        <v>27</v>
      </c>
      <c r="E14" s="31">
        <v>12190000</v>
      </c>
      <c r="F14" s="31">
        <v>0</v>
      </c>
      <c r="G14" s="31">
        <v>0</v>
      </c>
      <c r="H14" s="40">
        <v>12190000</v>
      </c>
    </row>
    <row r="15" spans="1:8" ht="20.100000000000001" customHeight="1">
      <c r="A15" s="84"/>
      <c r="B15" s="86"/>
      <c r="C15" s="86"/>
      <c r="D15" s="30" t="s">
        <v>26</v>
      </c>
      <c r="E15" s="31">
        <v>10461640</v>
      </c>
      <c r="F15" s="31">
        <v>0</v>
      </c>
      <c r="G15" s="31">
        <v>0</v>
      </c>
      <c r="H15" s="40">
        <v>10461640</v>
      </c>
    </row>
    <row r="16" spans="1:8" ht="20.100000000000001" customHeight="1">
      <c r="A16" s="84"/>
      <c r="B16" s="86"/>
      <c r="C16" s="64"/>
      <c r="D16" s="30" t="s">
        <v>25</v>
      </c>
      <c r="E16" s="31">
        <v>1728360</v>
      </c>
      <c r="F16" s="31">
        <v>0</v>
      </c>
      <c r="G16" s="31">
        <v>0</v>
      </c>
      <c r="H16" s="40">
        <v>1728360</v>
      </c>
    </row>
    <row r="17" spans="1:8" ht="20.100000000000001" customHeight="1">
      <c r="A17" s="84"/>
      <c r="B17" s="86"/>
      <c r="C17" s="63" t="s">
        <v>72</v>
      </c>
      <c r="D17" s="30" t="s">
        <v>27</v>
      </c>
      <c r="E17" s="31">
        <v>5000000</v>
      </c>
      <c r="F17" s="31">
        <v>0</v>
      </c>
      <c r="G17" s="31">
        <v>0</v>
      </c>
      <c r="H17" s="40">
        <v>5000000</v>
      </c>
    </row>
    <row r="18" spans="1:8" ht="20.100000000000001" customHeight="1">
      <c r="A18" s="84"/>
      <c r="B18" s="86"/>
      <c r="C18" s="86"/>
      <c r="D18" s="30" t="s">
        <v>26</v>
      </c>
      <c r="E18" s="31">
        <v>2562100</v>
      </c>
      <c r="F18" s="31">
        <v>553200</v>
      </c>
      <c r="G18" s="31">
        <v>0</v>
      </c>
      <c r="H18" s="40">
        <v>3115300</v>
      </c>
    </row>
    <row r="19" spans="1:8" ht="20.100000000000001" customHeight="1">
      <c r="A19" s="84"/>
      <c r="B19" s="86"/>
      <c r="C19" s="64"/>
      <c r="D19" s="30" t="s">
        <v>25</v>
      </c>
      <c r="E19" s="31">
        <v>2437900</v>
      </c>
      <c r="F19" s="31">
        <v>-553200</v>
      </c>
      <c r="G19" s="31">
        <v>0</v>
      </c>
      <c r="H19" s="40">
        <v>1884700</v>
      </c>
    </row>
    <row r="20" spans="1:8" ht="20.100000000000001" customHeight="1">
      <c r="A20" s="84"/>
      <c r="B20" s="86" t="s">
        <v>71</v>
      </c>
      <c r="C20" s="63"/>
      <c r="D20" s="30" t="s">
        <v>27</v>
      </c>
      <c r="E20" s="31">
        <v>156990000</v>
      </c>
      <c r="F20" s="31">
        <v>0</v>
      </c>
      <c r="G20" s="31">
        <v>0</v>
      </c>
      <c r="H20" s="40">
        <v>156990000</v>
      </c>
    </row>
    <row r="21" spans="1:8" ht="20.100000000000001" customHeight="1">
      <c r="A21" s="84"/>
      <c r="B21" s="86"/>
      <c r="C21" s="86"/>
      <c r="D21" s="30" t="s">
        <v>26</v>
      </c>
      <c r="E21" s="31">
        <v>140720370</v>
      </c>
      <c r="F21" s="31">
        <v>2943300</v>
      </c>
      <c r="G21" s="31">
        <v>0</v>
      </c>
      <c r="H21" s="40">
        <v>143663670</v>
      </c>
    </row>
    <row r="22" spans="1:8" ht="20.100000000000001" customHeight="1" thickBot="1">
      <c r="A22" s="92"/>
      <c r="B22" s="93"/>
      <c r="C22" s="93"/>
      <c r="D22" s="41" t="s">
        <v>25</v>
      </c>
      <c r="E22" s="42">
        <v>16269630</v>
      </c>
      <c r="F22" s="42">
        <v>-2943300</v>
      </c>
      <c r="G22" s="42">
        <v>0</v>
      </c>
      <c r="H22" s="43">
        <v>13326330</v>
      </c>
    </row>
    <row r="23" spans="1:8" ht="20.100000000000001" customHeight="1" thickTop="1">
      <c r="A23" s="44"/>
      <c r="B23" s="44"/>
      <c r="C23" s="44"/>
      <c r="D23" s="44"/>
      <c r="E23" s="45"/>
      <c r="F23" s="45"/>
      <c r="G23" s="45"/>
      <c r="H23" s="45"/>
    </row>
    <row r="24" spans="1:8" ht="20.100000000000001" customHeight="1" thickBot="1">
      <c r="H24" s="1" t="s">
        <v>44</v>
      </c>
    </row>
    <row r="25" spans="1:8" ht="20.100000000000001" customHeight="1" thickTop="1">
      <c r="A25" s="81" t="s">
        <v>43</v>
      </c>
      <c r="B25" s="82"/>
      <c r="C25" s="82"/>
      <c r="D25" s="83" t="s">
        <v>16</v>
      </c>
      <c r="E25" s="83" t="s">
        <v>77</v>
      </c>
      <c r="F25" s="83" t="s">
        <v>41</v>
      </c>
      <c r="G25" s="83" t="s">
        <v>40</v>
      </c>
      <c r="H25" s="79" t="s">
        <v>39</v>
      </c>
    </row>
    <row r="26" spans="1:8" ht="20.100000000000001" customHeight="1">
      <c r="A26" s="36" t="s">
        <v>38</v>
      </c>
      <c r="B26" s="30" t="s">
        <v>37</v>
      </c>
      <c r="C26" s="30" t="s">
        <v>36</v>
      </c>
      <c r="D26" s="64"/>
      <c r="E26" s="64"/>
      <c r="F26" s="64"/>
      <c r="G26" s="64"/>
      <c r="H26" s="80"/>
    </row>
    <row r="27" spans="1:8" ht="20.100000000000001" customHeight="1">
      <c r="A27" s="84"/>
      <c r="B27" s="63"/>
      <c r="C27" s="63" t="s">
        <v>70</v>
      </c>
      <c r="D27" s="30" t="s">
        <v>27</v>
      </c>
      <c r="E27" s="31">
        <v>0</v>
      </c>
      <c r="F27" s="31">
        <v>800000</v>
      </c>
      <c r="G27" s="31">
        <v>0</v>
      </c>
      <c r="H27" s="40">
        <v>800000</v>
      </c>
    </row>
    <row r="28" spans="1:8" ht="20.100000000000001" customHeight="1">
      <c r="A28" s="84"/>
      <c r="B28" s="86"/>
      <c r="C28" s="86"/>
      <c r="D28" s="30" t="s">
        <v>26</v>
      </c>
      <c r="E28" s="31">
        <v>0</v>
      </c>
      <c r="F28" s="31">
        <v>317720</v>
      </c>
      <c r="G28" s="31">
        <v>0</v>
      </c>
      <c r="H28" s="40">
        <v>317720</v>
      </c>
    </row>
    <row r="29" spans="1:8" ht="20.100000000000001" customHeight="1">
      <c r="A29" s="84"/>
      <c r="B29" s="86"/>
      <c r="C29" s="64"/>
      <c r="D29" s="30" t="s">
        <v>25</v>
      </c>
      <c r="E29" s="31">
        <v>0</v>
      </c>
      <c r="F29" s="31">
        <v>482280</v>
      </c>
      <c r="G29" s="31">
        <v>0</v>
      </c>
      <c r="H29" s="40">
        <v>482280</v>
      </c>
    </row>
    <row r="30" spans="1:8" ht="20.100000000000001" customHeight="1">
      <c r="A30" s="84"/>
      <c r="B30" s="86"/>
      <c r="C30" s="63" t="s">
        <v>69</v>
      </c>
      <c r="D30" s="30" t="s">
        <v>27</v>
      </c>
      <c r="E30" s="31">
        <v>0</v>
      </c>
      <c r="F30" s="31">
        <v>2000000</v>
      </c>
      <c r="G30" s="31">
        <v>0</v>
      </c>
      <c r="H30" s="40">
        <v>2000000</v>
      </c>
    </row>
    <row r="31" spans="1:8" ht="20.100000000000001" customHeight="1">
      <c r="A31" s="84"/>
      <c r="B31" s="86"/>
      <c r="C31" s="86"/>
      <c r="D31" s="30" t="s">
        <v>26</v>
      </c>
      <c r="E31" s="31">
        <v>2000000</v>
      </c>
      <c r="F31" s="31">
        <v>0</v>
      </c>
      <c r="G31" s="31">
        <v>0</v>
      </c>
      <c r="H31" s="40">
        <v>2000000</v>
      </c>
    </row>
    <row r="32" spans="1:8" ht="20.100000000000001" customHeight="1">
      <c r="A32" s="84"/>
      <c r="B32" s="86"/>
      <c r="C32" s="64"/>
      <c r="D32" s="30" t="s">
        <v>25</v>
      </c>
      <c r="E32" s="31">
        <v>-2000000</v>
      </c>
      <c r="F32" s="31">
        <v>2000000</v>
      </c>
      <c r="G32" s="31">
        <v>0</v>
      </c>
      <c r="H32" s="40">
        <v>0</v>
      </c>
    </row>
    <row r="33" spans="1:8" ht="20.100000000000001" customHeight="1">
      <c r="A33" s="84"/>
      <c r="B33" s="86"/>
      <c r="C33" s="63" t="s">
        <v>68</v>
      </c>
      <c r="D33" s="30" t="s">
        <v>27</v>
      </c>
      <c r="E33" s="31">
        <v>0</v>
      </c>
      <c r="F33" s="31">
        <v>500000</v>
      </c>
      <c r="G33" s="31">
        <v>0</v>
      </c>
      <c r="H33" s="40">
        <v>500000</v>
      </c>
    </row>
    <row r="34" spans="1:8" ht="20.100000000000001" customHeight="1">
      <c r="A34" s="84"/>
      <c r="B34" s="86"/>
      <c r="C34" s="86"/>
      <c r="D34" s="30" t="s">
        <v>26</v>
      </c>
      <c r="E34" s="31">
        <v>157270</v>
      </c>
      <c r="F34" s="31">
        <v>91900</v>
      </c>
      <c r="G34" s="31">
        <v>0</v>
      </c>
      <c r="H34" s="40">
        <v>249170</v>
      </c>
    </row>
    <row r="35" spans="1:8" ht="20.100000000000001" customHeight="1">
      <c r="A35" s="84"/>
      <c r="B35" s="86"/>
      <c r="C35" s="64"/>
      <c r="D35" s="30" t="s">
        <v>25</v>
      </c>
      <c r="E35" s="31">
        <v>-157270</v>
      </c>
      <c r="F35" s="31">
        <v>408100</v>
      </c>
      <c r="G35" s="31">
        <v>0</v>
      </c>
      <c r="H35" s="40">
        <v>250830</v>
      </c>
    </row>
    <row r="36" spans="1:8" ht="20.100000000000001" customHeight="1">
      <c r="A36" s="84"/>
      <c r="B36" s="86" t="s">
        <v>67</v>
      </c>
      <c r="C36" s="63"/>
      <c r="D36" s="30" t="s">
        <v>27</v>
      </c>
      <c r="E36" s="31">
        <v>0</v>
      </c>
      <c r="F36" s="31">
        <v>3300000</v>
      </c>
      <c r="G36" s="31">
        <v>0</v>
      </c>
      <c r="H36" s="40">
        <v>3300000</v>
      </c>
    </row>
    <row r="37" spans="1:8" ht="20.100000000000001" customHeight="1">
      <c r="A37" s="84"/>
      <c r="B37" s="86"/>
      <c r="C37" s="86"/>
      <c r="D37" s="30" t="s">
        <v>26</v>
      </c>
      <c r="E37" s="31">
        <v>2157270</v>
      </c>
      <c r="F37" s="31">
        <v>409620</v>
      </c>
      <c r="G37" s="31">
        <v>0</v>
      </c>
      <c r="H37" s="40">
        <v>2566890</v>
      </c>
    </row>
    <row r="38" spans="1:8" ht="20.100000000000001" customHeight="1">
      <c r="A38" s="84"/>
      <c r="B38" s="64"/>
      <c r="C38" s="64"/>
      <c r="D38" s="30" t="s">
        <v>25</v>
      </c>
      <c r="E38" s="31">
        <v>-2157270</v>
      </c>
      <c r="F38" s="31">
        <v>2890380</v>
      </c>
      <c r="G38" s="31">
        <v>0</v>
      </c>
      <c r="H38" s="40">
        <v>733110</v>
      </c>
    </row>
    <row r="39" spans="1:8" ht="20.100000000000001" customHeight="1">
      <c r="A39" s="84"/>
      <c r="B39" s="63"/>
      <c r="C39" s="63" t="s">
        <v>66</v>
      </c>
      <c r="D39" s="30" t="s">
        <v>27</v>
      </c>
      <c r="E39" s="31">
        <v>0</v>
      </c>
      <c r="F39" s="31">
        <v>1000000</v>
      </c>
      <c r="G39" s="31">
        <v>0</v>
      </c>
      <c r="H39" s="40">
        <v>1000000</v>
      </c>
    </row>
    <row r="40" spans="1:8" ht="20.100000000000001" customHeight="1">
      <c r="A40" s="84"/>
      <c r="B40" s="86"/>
      <c r="C40" s="86"/>
      <c r="D40" s="30" t="s">
        <v>26</v>
      </c>
      <c r="E40" s="31">
        <v>150000</v>
      </c>
      <c r="F40" s="31">
        <v>35000</v>
      </c>
      <c r="G40" s="31">
        <v>0</v>
      </c>
      <c r="H40" s="40">
        <v>185000</v>
      </c>
    </row>
    <row r="41" spans="1:8" ht="20.100000000000001" customHeight="1">
      <c r="A41" s="84"/>
      <c r="B41" s="86"/>
      <c r="C41" s="64"/>
      <c r="D41" s="30" t="s">
        <v>25</v>
      </c>
      <c r="E41" s="31">
        <v>-150000</v>
      </c>
      <c r="F41" s="31">
        <v>965000</v>
      </c>
      <c r="G41" s="31">
        <v>0</v>
      </c>
      <c r="H41" s="40">
        <v>815000</v>
      </c>
    </row>
    <row r="42" spans="1:8" ht="20.100000000000001" customHeight="1">
      <c r="A42" s="84"/>
      <c r="B42" s="86"/>
      <c r="C42" s="63" t="s">
        <v>65</v>
      </c>
      <c r="D42" s="30" t="s">
        <v>27</v>
      </c>
      <c r="E42" s="31">
        <v>0</v>
      </c>
      <c r="F42" s="31">
        <v>3000000</v>
      </c>
      <c r="G42" s="31">
        <v>0</v>
      </c>
      <c r="H42" s="40">
        <v>3000000</v>
      </c>
    </row>
    <row r="43" spans="1:8" ht="20.100000000000001" customHeight="1">
      <c r="A43" s="84"/>
      <c r="B43" s="86"/>
      <c r="C43" s="86"/>
      <c r="D43" s="30" t="s">
        <v>26</v>
      </c>
      <c r="E43" s="31">
        <v>2492748</v>
      </c>
      <c r="F43" s="31">
        <v>424690</v>
      </c>
      <c r="G43" s="31">
        <v>0</v>
      </c>
      <c r="H43" s="40">
        <v>2917438</v>
      </c>
    </row>
    <row r="44" spans="1:8" ht="20.100000000000001" customHeight="1">
      <c r="A44" s="84"/>
      <c r="B44" s="86"/>
      <c r="C44" s="64"/>
      <c r="D44" s="30" t="s">
        <v>25</v>
      </c>
      <c r="E44" s="31">
        <v>-2492748</v>
      </c>
      <c r="F44" s="31">
        <v>2575310</v>
      </c>
      <c r="G44" s="31">
        <v>0</v>
      </c>
      <c r="H44" s="40">
        <v>82562</v>
      </c>
    </row>
    <row r="45" spans="1:8" ht="20.100000000000001" customHeight="1">
      <c r="A45" s="84"/>
      <c r="B45" s="86"/>
      <c r="C45" s="63" t="s">
        <v>64</v>
      </c>
      <c r="D45" s="30" t="s">
        <v>27</v>
      </c>
      <c r="E45" s="31">
        <v>0</v>
      </c>
      <c r="F45" s="31">
        <v>5500000</v>
      </c>
      <c r="G45" s="31">
        <v>0</v>
      </c>
      <c r="H45" s="40">
        <v>5500000</v>
      </c>
    </row>
    <row r="46" spans="1:8" ht="20.100000000000001" customHeight="1">
      <c r="A46" s="84"/>
      <c r="B46" s="86"/>
      <c r="C46" s="86"/>
      <c r="D46" s="30" t="s">
        <v>26</v>
      </c>
      <c r="E46" s="31">
        <v>3853950</v>
      </c>
      <c r="F46" s="31">
        <v>246290</v>
      </c>
      <c r="G46" s="31">
        <v>0</v>
      </c>
      <c r="H46" s="40">
        <v>4100240</v>
      </c>
    </row>
    <row r="47" spans="1:8" ht="20.100000000000001" customHeight="1" thickBot="1">
      <c r="A47" s="92"/>
      <c r="B47" s="93"/>
      <c r="C47" s="93"/>
      <c r="D47" s="41" t="s">
        <v>25</v>
      </c>
      <c r="E47" s="42">
        <v>-3853950</v>
      </c>
      <c r="F47" s="42">
        <v>5253710</v>
      </c>
      <c r="G47" s="42">
        <v>0</v>
      </c>
      <c r="H47" s="43">
        <v>1399760</v>
      </c>
    </row>
    <row r="48" spans="1:8" ht="20.100000000000001" customHeight="1" thickTop="1" thickBot="1">
      <c r="H48" s="1" t="s">
        <v>44</v>
      </c>
    </row>
    <row r="49" spans="1:8" ht="20.100000000000001" customHeight="1" thickTop="1">
      <c r="A49" s="81" t="s">
        <v>43</v>
      </c>
      <c r="B49" s="82"/>
      <c r="C49" s="82"/>
      <c r="D49" s="83" t="s">
        <v>16</v>
      </c>
      <c r="E49" s="83" t="s">
        <v>77</v>
      </c>
      <c r="F49" s="83" t="s">
        <v>41</v>
      </c>
      <c r="G49" s="83" t="s">
        <v>40</v>
      </c>
      <c r="H49" s="79" t="s">
        <v>39</v>
      </c>
    </row>
    <row r="50" spans="1:8" ht="20.100000000000001" customHeight="1">
      <c r="A50" s="36" t="s">
        <v>38</v>
      </c>
      <c r="B50" s="30" t="s">
        <v>37</v>
      </c>
      <c r="C50" s="30" t="s">
        <v>36</v>
      </c>
      <c r="D50" s="64"/>
      <c r="E50" s="64"/>
      <c r="F50" s="64"/>
      <c r="G50" s="64"/>
      <c r="H50" s="80"/>
    </row>
    <row r="51" spans="1:8" ht="20.100000000000001" customHeight="1">
      <c r="A51" s="84"/>
      <c r="B51" s="86"/>
      <c r="C51" s="63" t="s">
        <v>63</v>
      </c>
      <c r="D51" s="30" t="s">
        <v>27</v>
      </c>
      <c r="E51" s="31">
        <v>0</v>
      </c>
      <c r="F51" s="31">
        <v>8000000</v>
      </c>
      <c r="G51" s="31">
        <v>0</v>
      </c>
      <c r="H51" s="40">
        <v>8000000</v>
      </c>
    </row>
    <row r="52" spans="1:8" ht="20.100000000000001" customHeight="1">
      <c r="A52" s="84"/>
      <c r="B52" s="86"/>
      <c r="C52" s="86"/>
      <c r="D52" s="30" t="s">
        <v>26</v>
      </c>
      <c r="E52" s="31">
        <v>6214512</v>
      </c>
      <c r="F52" s="31">
        <v>201430</v>
      </c>
      <c r="G52" s="31">
        <v>0</v>
      </c>
      <c r="H52" s="40">
        <v>6415942</v>
      </c>
    </row>
    <row r="53" spans="1:8" ht="20.100000000000001" customHeight="1">
      <c r="A53" s="84"/>
      <c r="B53" s="86"/>
      <c r="C53" s="64"/>
      <c r="D53" s="30" t="s">
        <v>25</v>
      </c>
      <c r="E53" s="31">
        <v>-6214512</v>
      </c>
      <c r="F53" s="31">
        <v>7798570</v>
      </c>
      <c r="G53" s="31">
        <v>0</v>
      </c>
      <c r="H53" s="40">
        <v>1584058</v>
      </c>
    </row>
    <row r="54" spans="1:8" ht="20.100000000000001" customHeight="1">
      <c r="A54" s="84"/>
      <c r="B54" s="86"/>
      <c r="C54" s="63" t="s">
        <v>62</v>
      </c>
      <c r="D54" s="30" t="s">
        <v>27</v>
      </c>
      <c r="E54" s="31">
        <v>0</v>
      </c>
      <c r="F54" s="31">
        <v>9000000</v>
      </c>
      <c r="G54" s="31">
        <v>0</v>
      </c>
      <c r="H54" s="40">
        <v>9000000</v>
      </c>
    </row>
    <row r="55" spans="1:8" ht="20.100000000000001" customHeight="1">
      <c r="A55" s="84"/>
      <c r="B55" s="86"/>
      <c r="C55" s="86"/>
      <c r="D55" s="30" t="s">
        <v>26</v>
      </c>
      <c r="E55" s="31">
        <v>5194000</v>
      </c>
      <c r="F55" s="31">
        <v>1642000</v>
      </c>
      <c r="G55" s="31">
        <v>0</v>
      </c>
      <c r="H55" s="40">
        <v>6836000</v>
      </c>
    </row>
    <row r="56" spans="1:8" ht="20.100000000000001" customHeight="1">
      <c r="A56" s="84"/>
      <c r="B56" s="86"/>
      <c r="C56" s="64"/>
      <c r="D56" s="30" t="s">
        <v>25</v>
      </c>
      <c r="E56" s="31">
        <v>-5194000</v>
      </c>
      <c r="F56" s="31">
        <v>7358000</v>
      </c>
      <c r="G56" s="31">
        <v>0</v>
      </c>
      <c r="H56" s="40">
        <v>2164000</v>
      </c>
    </row>
    <row r="57" spans="1:8" ht="20.100000000000001" customHeight="1">
      <c r="A57" s="84"/>
      <c r="B57" s="86" t="s">
        <v>61</v>
      </c>
      <c r="C57" s="63"/>
      <c r="D57" s="30" t="s">
        <v>27</v>
      </c>
      <c r="E57" s="31">
        <v>0</v>
      </c>
      <c r="F57" s="31">
        <v>26500000</v>
      </c>
      <c r="G57" s="31">
        <v>0</v>
      </c>
      <c r="H57" s="40">
        <v>26500000</v>
      </c>
    </row>
    <row r="58" spans="1:8" ht="20.100000000000001" customHeight="1">
      <c r="A58" s="84"/>
      <c r="B58" s="86"/>
      <c r="C58" s="86"/>
      <c r="D58" s="30" t="s">
        <v>26</v>
      </c>
      <c r="E58" s="31">
        <v>17905210</v>
      </c>
      <c r="F58" s="31">
        <v>2549410</v>
      </c>
      <c r="G58" s="31">
        <v>0</v>
      </c>
      <c r="H58" s="40">
        <v>20454620</v>
      </c>
    </row>
    <row r="59" spans="1:8" ht="20.100000000000001" customHeight="1">
      <c r="A59" s="84"/>
      <c r="B59" s="64"/>
      <c r="C59" s="64"/>
      <c r="D59" s="30" t="s">
        <v>25</v>
      </c>
      <c r="E59" s="31">
        <v>-17905210</v>
      </c>
      <c r="F59" s="31">
        <v>23950590</v>
      </c>
      <c r="G59" s="31">
        <v>0</v>
      </c>
      <c r="H59" s="40">
        <v>6045380</v>
      </c>
    </row>
    <row r="60" spans="1:8" ht="20.100000000000001" customHeight="1">
      <c r="A60" s="84" t="s">
        <v>60</v>
      </c>
      <c r="B60" s="63"/>
      <c r="C60" s="63"/>
      <c r="D60" s="30" t="s">
        <v>27</v>
      </c>
      <c r="E60" s="31">
        <v>156990000</v>
      </c>
      <c r="F60" s="31">
        <v>29800000</v>
      </c>
      <c r="G60" s="31">
        <v>0</v>
      </c>
      <c r="H60" s="40">
        <v>186790000</v>
      </c>
    </row>
    <row r="61" spans="1:8" ht="20.100000000000001" customHeight="1">
      <c r="A61" s="84"/>
      <c r="B61" s="86"/>
      <c r="C61" s="86"/>
      <c r="D61" s="30" t="s">
        <v>26</v>
      </c>
      <c r="E61" s="31">
        <v>160782850</v>
      </c>
      <c r="F61" s="31">
        <v>5902330</v>
      </c>
      <c r="G61" s="31">
        <v>0</v>
      </c>
      <c r="H61" s="40">
        <v>166685180</v>
      </c>
    </row>
    <row r="62" spans="1:8" ht="20.100000000000001" customHeight="1">
      <c r="A62" s="85"/>
      <c r="B62" s="64"/>
      <c r="C62" s="64"/>
      <c r="D62" s="30" t="s">
        <v>25</v>
      </c>
      <c r="E62" s="31">
        <v>-3792850</v>
      </c>
      <c r="F62" s="31">
        <v>23897670</v>
      </c>
      <c r="G62" s="31">
        <v>0</v>
      </c>
      <c r="H62" s="40">
        <v>20104820</v>
      </c>
    </row>
    <row r="63" spans="1:8" ht="20.100000000000001" customHeight="1">
      <c r="A63" s="91"/>
      <c r="B63" s="63"/>
      <c r="C63" s="63" t="s">
        <v>57</v>
      </c>
      <c r="D63" s="30" t="s">
        <v>27</v>
      </c>
      <c r="E63" s="31">
        <v>2500000</v>
      </c>
      <c r="F63" s="31">
        <v>0</v>
      </c>
      <c r="G63" s="31">
        <v>0</v>
      </c>
      <c r="H63" s="40">
        <v>2500000</v>
      </c>
    </row>
    <row r="64" spans="1:8" ht="20.100000000000001" customHeight="1">
      <c r="A64" s="84"/>
      <c r="B64" s="86"/>
      <c r="C64" s="86"/>
      <c r="D64" s="30" t="s">
        <v>26</v>
      </c>
      <c r="E64" s="31">
        <v>2346470</v>
      </c>
      <c r="F64" s="31">
        <v>1650000</v>
      </c>
      <c r="G64" s="31">
        <v>0</v>
      </c>
      <c r="H64" s="40">
        <v>3996470</v>
      </c>
    </row>
    <row r="65" spans="1:8" ht="20.100000000000001" customHeight="1">
      <c r="A65" s="84"/>
      <c r="B65" s="86"/>
      <c r="C65" s="64"/>
      <c r="D65" s="30" t="s">
        <v>25</v>
      </c>
      <c r="E65" s="31">
        <v>153530</v>
      </c>
      <c r="F65" s="31">
        <v>-1650000</v>
      </c>
      <c r="G65" s="31">
        <v>0</v>
      </c>
      <c r="H65" s="40">
        <v>-1496470</v>
      </c>
    </row>
    <row r="66" spans="1:8" ht="20.100000000000001" customHeight="1">
      <c r="A66" s="84"/>
      <c r="B66" s="86"/>
      <c r="C66" s="63" t="s">
        <v>59</v>
      </c>
      <c r="D66" s="30" t="s">
        <v>27</v>
      </c>
      <c r="E66" s="31">
        <v>3000000</v>
      </c>
      <c r="F66" s="31">
        <v>0</v>
      </c>
      <c r="G66" s="31">
        <v>0</v>
      </c>
      <c r="H66" s="40">
        <v>3000000</v>
      </c>
    </row>
    <row r="67" spans="1:8" ht="20.100000000000001" customHeight="1">
      <c r="A67" s="84"/>
      <c r="B67" s="86"/>
      <c r="C67" s="86"/>
      <c r="D67" s="30" t="s">
        <v>26</v>
      </c>
      <c r="E67" s="31">
        <v>0</v>
      </c>
      <c r="F67" s="31">
        <v>0</v>
      </c>
      <c r="G67" s="31">
        <v>0</v>
      </c>
      <c r="H67" s="40">
        <v>0</v>
      </c>
    </row>
    <row r="68" spans="1:8" ht="20.100000000000001" customHeight="1">
      <c r="A68" s="84"/>
      <c r="B68" s="86"/>
      <c r="C68" s="64"/>
      <c r="D68" s="30" t="s">
        <v>25</v>
      </c>
      <c r="E68" s="31">
        <v>3000000</v>
      </c>
      <c r="F68" s="31">
        <v>0</v>
      </c>
      <c r="G68" s="31">
        <v>0</v>
      </c>
      <c r="H68" s="40">
        <v>3000000</v>
      </c>
    </row>
    <row r="69" spans="1:8" ht="20.100000000000001" customHeight="1">
      <c r="A69" s="84"/>
      <c r="B69" s="86"/>
      <c r="C69" s="63" t="s">
        <v>58</v>
      </c>
      <c r="D69" s="30" t="s">
        <v>27</v>
      </c>
      <c r="E69" s="31">
        <v>1500000</v>
      </c>
      <c r="F69" s="31">
        <v>0</v>
      </c>
      <c r="G69" s="31">
        <v>0</v>
      </c>
      <c r="H69" s="40">
        <v>1500000</v>
      </c>
    </row>
    <row r="70" spans="1:8" ht="20.100000000000001" customHeight="1">
      <c r="A70" s="84"/>
      <c r="B70" s="86"/>
      <c r="C70" s="86"/>
      <c r="D70" s="30" t="s">
        <v>26</v>
      </c>
      <c r="E70" s="31">
        <v>605000</v>
      </c>
      <c r="F70" s="31">
        <v>272000</v>
      </c>
      <c r="G70" s="31">
        <v>0</v>
      </c>
      <c r="H70" s="40">
        <v>877000</v>
      </c>
    </row>
    <row r="71" spans="1:8" ht="20.100000000000001" customHeight="1" thickBot="1">
      <c r="A71" s="92"/>
      <c r="B71" s="93"/>
      <c r="C71" s="93"/>
      <c r="D71" s="41" t="s">
        <v>25</v>
      </c>
      <c r="E71" s="42">
        <v>895000</v>
      </c>
      <c r="F71" s="42">
        <v>-272000</v>
      </c>
      <c r="G71" s="42">
        <v>0</v>
      </c>
      <c r="H71" s="43">
        <v>623000</v>
      </c>
    </row>
    <row r="72" spans="1:8" ht="20.100000000000001" customHeight="1" thickTop="1" thickBot="1">
      <c r="H72" s="1" t="s">
        <v>44</v>
      </c>
    </row>
    <row r="73" spans="1:8" ht="20.100000000000001" customHeight="1" thickTop="1">
      <c r="A73" s="81" t="s">
        <v>43</v>
      </c>
      <c r="B73" s="82"/>
      <c r="C73" s="82"/>
      <c r="D73" s="83" t="s">
        <v>16</v>
      </c>
      <c r="E73" s="83" t="s">
        <v>77</v>
      </c>
      <c r="F73" s="83" t="s">
        <v>41</v>
      </c>
      <c r="G73" s="83" t="s">
        <v>40</v>
      </c>
      <c r="H73" s="79" t="s">
        <v>39</v>
      </c>
    </row>
    <row r="74" spans="1:8" ht="20.100000000000001" customHeight="1">
      <c r="A74" s="36" t="s">
        <v>38</v>
      </c>
      <c r="B74" s="30" t="s">
        <v>37</v>
      </c>
      <c r="C74" s="30" t="s">
        <v>36</v>
      </c>
      <c r="D74" s="64"/>
      <c r="E74" s="64"/>
      <c r="F74" s="64"/>
      <c r="G74" s="64"/>
      <c r="H74" s="80"/>
    </row>
    <row r="75" spans="1:8" ht="20.100000000000001" customHeight="1">
      <c r="A75" s="84"/>
      <c r="B75" s="86" t="s">
        <v>57</v>
      </c>
      <c r="C75" s="63"/>
      <c r="D75" s="30" t="s">
        <v>27</v>
      </c>
      <c r="E75" s="31">
        <v>7000000</v>
      </c>
      <c r="F75" s="31">
        <v>0</v>
      </c>
      <c r="G75" s="31">
        <v>0</v>
      </c>
      <c r="H75" s="40">
        <v>7000000</v>
      </c>
    </row>
    <row r="76" spans="1:8" ht="20.100000000000001" customHeight="1">
      <c r="A76" s="84"/>
      <c r="B76" s="86"/>
      <c r="C76" s="86"/>
      <c r="D76" s="30" t="s">
        <v>26</v>
      </c>
      <c r="E76" s="31">
        <v>2951470</v>
      </c>
      <c r="F76" s="31">
        <v>1922000</v>
      </c>
      <c r="G76" s="31">
        <v>0</v>
      </c>
      <c r="H76" s="40">
        <v>4873470</v>
      </c>
    </row>
    <row r="77" spans="1:8" ht="20.100000000000001" customHeight="1">
      <c r="A77" s="84"/>
      <c r="B77" s="64"/>
      <c r="C77" s="64"/>
      <c r="D77" s="30" t="s">
        <v>25</v>
      </c>
      <c r="E77" s="31">
        <v>4048530</v>
      </c>
      <c r="F77" s="31">
        <v>-1922000</v>
      </c>
      <c r="G77" s="31">
        <v>0</v>
      </c>
      <c r="H77" s="40">
        <v>2126530</v>
      </c>
    </row>
    <row r="78" spans="1:8" ht="20.100000000000001" customHeight="1">
      <c r="A78" s="84" t="s">
        <v>56</v>
      </c>
      <c r="B78" s="63"/>
      <c r="C78" s="63"/>
      <c r="D78" s="30" t="s">
        <v>27</v>
      </c>
      <c r="E78" s="31">
        <v>7000000</v>
      </c>
      <c r="F78" s="31">
        <v>0</v>
      </c>
      <c r="G78" s="31">
        <v>0</v>
      </c>
      <c r="H78" s="40">
        <v>7000000</v>
      </c>
    </row>
    <row r="79" spans="1:8" ht="20.100000000000001" customHeight="1">
      <c r="A79" s="84"/>
      <c r="B79" s="86"/>
      <c r="C79" s="86"/>
      <c r="D79" s="30" t="s">
        <v>26</v>
      </c>
      <c r="E79" s="31">
        <v>2951470</v>
      </c>
      <c r="F79" s="31">
        <v>1922000</v>
      </c>
      <c r="G79" s="31">
        <v>0</v>
      </c>
      <c r="H79" s="40">
        <v>4873470</v>
      </c>
    </row>
    <row r="80" spans="1:8" ht="20.100000000000001" customHeight="1">
      <c r="A80" s="85"/>
      <c r="B80" s="64"/>
      <c r="C80" s="64"/>
      <c r="D80" s="30" t="s">
        <v>25</v>
      </c>
      <c r="E80" s="31">
        <v>4048530</v>
      </c>
      <c r="F80" s="31">
        <v>-1922000</v>
      </c>
      <c r="G80" s="31">
        <v>0</v>
      </c>
      <c r="H80" s="40">
        <v>2126530</v>
      </c>
    </row>
    <row r="81" spans="1:8" ht="20.100000000000001" customHeight="1">
      <c r="A81" s="91"/>
      <c r="B81" s="63"/>
      <c r="C81" s="63" t="s">
        <v>55</v>
      </c>
      <c r="D81" s="30" t="s">
        <v>27</v>
      </c>
      <c r="E81" s="31">
        <v>17000000</v>
      </c>
      <c r="F81" s="31">
        <v>0</v>
      </c>
      <c r="G81" s="31">
        <v>0</v>
      </c>
      <c r="H81" s="40">
        <v>17000000</v>
      </c>
    </row>
    <row r="82" spans="1:8" ht="20.100000000000001" customHeight="1">
      <c r="A82" s="84"/>
      <c r="B82" s="86"/>
      <c r="C82" s="86"/>
      <c r="D82" s="30" t="s">
        <v>26</v>
      </c>
      <c r="E82" s="31">
        <v>12180350</v>
      </c>
      <c r="F82" s="31">
        <v>3669400</v>
      </c>
      <c r="G82" s="31">
        <v>0</v>
      </c>
      <c r="H82" s="40">
        <v>15849750</v>
      </c>
    </row>
    <row r="83" spans="1:8" ht="20.100000000000001" customHeight="1">
      <c r="A83" s="84"/>
      <c r="B83" s="86"/>
      <c r="C83" s="64"/>
      <c r="D83" s="30" t="s">
        <v>25</v>
      </c>
      <c r="E83" s="31">
        <v>4819650</v>
      </c>
      <c r="F83" s="31">
        <v>-3669400</v>
      </c>
      <c r="G83" s="31">
        <v>0</v>
      </c>
      <c r="H83" s="40">
        <v>1150250</v>
      </c>
    </row>
    <row r="84" spans="1:8" ht="20.100000000000001" customHeight="1">
      <c r="A84" s="84"/>
      <c r="B84" s="86"/>
      <c r="C84" s="63" t="s">
        <v>54</v>
      </c>
      <c r="D84" s="30" t="s">
        <v>27</v>
      </c>
      <c r="E84" s="31">
        <v>3000000</v>
      </c>
      <c r="F84" s="31">
        <v>0</v>
      </c>
      <c r="G84" s="31">
        <v>0</v>
      </c>
      <c r="H84" s="40">
        <v>3000000</v>
      </c>
    </row>
    <row r="85" spans="1:8" ht="20.100000000000001" customHeight="1">
      <c r="A85" s="84"/>
      <c r="B85" s="86"/>
      <c r="C85" s="86"/>
      <c r="D85" s="30" t="s">
        <v>26</v>
      </c>
      <c r="E85" s="31">
        <v>1773670</v>
      </c>
      <c r="F85" s="31">
        <v>440520</v>
      </c>
      <c r="G85" s="31">
        <v>0</v>
      </c>
      <c r="H85" s="40">
        <v>2214190</v>
      </c>
    </row>
    <row r="86" spans="1:8" ht="20.100000000000001" customHeight="1">
      <c r="A86" s="84"/>
      <c r="B86" s="86"/>
      <c r="C86" s="64"/>
      <c r="D86" s="30" t="s">
        <v>25</v>
      </c>
      <c r="E86" s="31">
        <v>1226330</v>
      </c>
      <c r="F86" s="31">
        <v>-440520</v>
      </c>
      <c r="G86" s="31">
        <v>0</v>
      </c>
      <c r="H86" s="40">
        <v>785810</v>
      </c>
    </row>
    <row r="87" spans="1:8" ht="20.100000000000001" customHeight="1">
      <c r="A87" s="84"/>
      <c r="B87" s="86"/>
      <c r="C87" s="63" t="s">
        <v>53</v>
      </c>
      <c r="D87" s="30" t="s">
        <v>27</v>
      </c>
      <c r="E87" s="31">
        <v>1500000</v>
      </c>
      <c r="F87" s="31">
        <v>0</v>
      </c>
      <c r="G87" s="31">
        <v>0</v>
      </c>
      <c r="H87" s="40">
        <v>1500000</v>
      </c>
    </row>
    <row r="88" spans="1:8" ht="20.100000000000001" customHeight="1">
      <c r="A88" s="84"/>
      <c r="B88" s="86"/>
      <c r="C88" s="86"/>
      <c r="D88" s="30" t="s">
        <v>26</v>
      </c>
      <c r="E88" s="31">
        <v>542860</v>
      </c>
      <c r="F88" s="31">
        <v>76300</v>
      </c>
      <c r="G88" s="31">
        <v>0</v>
      </c>
      <c r="H88" s="40">
        <v>619160</v>
      </c>
    </row>
    <row r="89" spans="1:8" ht="20.100000000000001" customHeight="1">
      <c r="A89" s="84"/>
      <c r="B89" s="86"/>
      <c r="C89" s="64"/>
      <c r="D89" s="30" t="s">
        <v>25</v>
      </c>
      <c r="E89" s="31">
        <v>957140</v>
      </c>
      <c r="F89" s="31">
        <v>-76300</v>
      </c>
      <c r="G89" s="31">
        <v>0</v>
      </c>
      <c r="H89" s="40">
        <v>880840</v>
      </c>
    </row>
    <row r="90" spans="1:8" ht="20.100000000000001" customHeight="1">
      <c r="A90" s="84"/>
      <c r="B90" s="86"/>
      <c r="C90" s="63" t="s">
        <v>52</v>
      </c>
      <c r="D90" s="30" t="s">
        <v>27</v>
      </c>
      <c r="E90" s="31">
        <v>2000000</v>
      </c>
      <c r="F90" s="31">
        <v>0</v>
      </c>
      <c r="G90" s="31">
        <v>0</v>
      </c>
      <c r="H90" s="40">
        <v>2000000</v>
      </c>
    </row>
    <row r="91" spans="1:8" ht="20.100000000000001" customHeight="1">
      <c r="A91" s="84"/>
      <c r="B91" s="86"/>
      <c r="C91" s="86"/>
      <c r="D91" s="30" t="s">
        <v>26</v>
      </c>
      <c r="E91" s="31">
        <v>1114990</v>
      </c>
      <c r="F91" s="31">
        <v>0</v>
      </c>
      <c r="G91" s="31">
        <v>0</v>
      </c>
      <c r="H91" s="40">
        <v>1114990</v>
      </c>
    </row>
    <row r="92" spans="1:8" ht="20.100000000000001" customHeight="1">
      <c r="A92" s="84"/>
      <c r="B92" s="86"/>
      <c r="C92" s="64"/>
      <c r="D92" s="30" t="s">
        <v>25</v>
      </c>
      <c r="E92" s="31">
        <v>885010</v>
      </c>
      <c r="F92" s="31">
        <v>0</v>
      </c>
      <c r="G92" s="31">
        <v>0</v>
      </c>
      <c r="H92" s="40">
        <v>885010</v>
      </c>
    </row>
    <row r="93" spans="1:8" ht="20.100000000000001" customHeight="1">
      <c r="A93" s="84"/>
      <c r="B93" s="86"/>
      <c r="C93" s="63" t="s">
        <v>51</v>
      </c>
      <c r="D93" s="30" t="s">
        <v>27</v>
      </c>
      <c r="E93" s="31">
        <v>21640000</v>
      </c>
      <c r="F93" s="31">
        <v>0</v>
      </c>
      <c r="G93" s="31">
        <v>0</v>
      </c>
      <c r="H93" s="40">
        <v>21640000</v>
      </c>
    </row>
    <row r="94" spans="1:8" ht="20.100000000000001" customHeight="1">
      <c r="A94" s="84"/>
      <c r="B94" s="86"/>
      <c r="C94" s="86"/>
      <c r="D94" s="30" t="s">
        <v>26</v>
      </c>
      <c r="E94" s="31">
        <v>19884210</v>
      </c>
      <c r="F94" s="31">
        <v>1415240</v>
      </c>
      <c r="G94" s="31">
        <v>0</v>
      </c>
      <c r="H94" s="40">
        <v>21299450</v>
      </c>
    </row>
    <row r="95" spans="1:8" ht="20.100000000000001" customHeight="1" thickBot="1">
      <c r="A95" s="92"/>
      <c r="B95" s="93"/>
      <c r="C95" s="93"/>
      <c r="D95" s="41" t="s">
        <v>25</v>
      </c>
      <c r="E95" s="42">
        <v>1755790</v>
      </c>
      <c r="F95" s="42">
        <v>-1415240</v>
      </c>
      <c r="G95" s="42">
        <v>0</v>
      </c>
      <c r="H95" s="43">
        <v>340550</v>
      </c>
    </row>
    <row r="96" spans="1:8" ht="20.100000000000001" customHeight="1" thickTop="1" thickBot="1">
      <c r="H96" s="1" t="s">
        <v>44</v>
      </c>
    </row>
    <row r="97" spans="1:8" ht="20.100000000000001" customHeight="1" thickTop="1">
      <c r="A97" s="81" t="s">
        <v>43</v>
      </c>
      <c r="B97" s="82"/>
      <c r="C97" s="82"/>
      <c r="D97" s="83" t="s">
        <v>16</v>
      </c>
      <c r="E97" s="83" t="s">
        <v>77</v>
      </c>
      <c r="F97" s="83" t="s">
        <v>41</v>
      </c>
      <c r="G97" s="83" t="s">
        <v>40</v>
      </c>
      <c r="H97" s="79" t="s">
        <v>39</v>
      </c>
    </row>
    <row r="98" spans="1:8" ht="20.100000000000001" customHeight="1">
      <c r="A98" s="36" t="s">
        <v>38</v>
      </c>
      <c r="B98" s="30" t="s">
        <v>37</v>
      </c>
      <c r="C98" s="30" t="s">
        <v>36</v>
      </c>
      <c r="D98" s="64"/>
      <c r="E98" s="64"/>
      <c r="F98" s="64"/>
      <c r="G98" s="64"/>
      <c r="H98" s="80"/>
    </row>
    <row r="99" spans="1:8" ht="20.100000000000001" customHeight="1">
      <c r="A99" s="84"/>
      <c r="B99" s="86"/>
      <c r="C99" s="63" t="s">
        <v>50</v>
      </c>
      <c r="D99" s="30" t="s">
        <v>27</v>
      </c>
      <c r="E99" s="31">
        <v>3520000</v>
      </c>
      <c r="F99" s="31">
        <v>0</v>
      </c>
      <c r="G99" s="31">
        <v>0</v>
      </c>
      <c r="H99" s="40">
        <v>3520000</v>
      </c>
    </row>
    <row r="100" spans="1:8" ht="20.100000000000001" customHeight="1">
      <c r="A100" s="84"/>
      <c r="B100" s="86"/>
      <c r="C100" s="86"/>
      <c r="D100" s="30" t="s">
        <v>26</v>
      </c>
      <c r="E100" s="31">
        <v>2271120</v>
      </c>
      <c r="F100" s="31">
        <v>199530</v>
      </c>
      <c r="G100" s="31">
        <v>0</v>
      </c>
      <c r="H100" s="40">
        <v>2470650</v>
      </c>
    </row>
    <row r="101" spans="1:8" ht="20.100000000000001" customHeight="1">
      <c r="A101" s="84"/>
      <c r="B101" s="86"/>
      <c r="C101" s="64"/>
      <c r="D101" s="30" t="s">
        <v>25</v>
      </c>
      <c r="E101" s="31">
        <v>1248880</v>
      </c>
      <c r="F101" s="31">
        <v>-199530</v>
      </c>
      <c r="G101" s="31">
        <v>0</v>
      </c>
      <c r="H101" s="40">
        <v>1049350</v>
      </c>
    </row>
    <row r="102" spans="1:8" ht="20.100000000000001" customHeight="1">
      <c r="A102" s="84"/>
      <c r="B102" s="86" t="s">
        <v>49</v>
      </c>
      <c r="C102" s="63"/>
      <c r="D102" s="30" t="s">
        <v>27</v>
      </c>
      <c r="E102" s="31">
        <v>48660000</v>
      </c>
      <c r="F102" s="31">
        <v>0</v>
      </c>
      <c r="G102" s="31">
        <v>0</v>
      </c>
      <c r="H102" s="40">
        <v>48660000</v>
      </c>
    </row>
    <row r="103" spans="1:8" ht="20.100000000000001" customHeight="1">
      <c r="A103" s="84"/>
      <c r="B103" s="86"/>
      <c r="C103" s="86"/>
      <c r="D103" s="30" t="s">
        <v>26</v>
      </c>
      <c r="E103" s="31">
        <v>37767200</v>
      </c>
      <c r="F103" s="31">
        <v>5800990</v>
      </c>
      <c r="G103" s="31">
        <v>0</v>
      </c>
      <c r="H103" s="40">
        <v>43568190</v>
      </c>
    </row>
    <row r="104" spans="1:8" ht="20.100000000000001" customHeight="1">
      <c r="A104" s="84"/>
      <c r="B104" s="64"/>
      <c r="C104" s="64"/>
      <c r="D104" s="30" t="s">
        <v>25</v>
      </c>
      <c r="E104" s="31">
        <v>10892800</v>
      </c>
      <c r="F104" s="31">
        <v>-5800990</v>
      </c>
      <c r="G104" s="31">
        <v>0</v>
      </c>
      <c r="H104" s="40">
        <v>5091810</v>
      </c>
    </row>
    <row r="105" spans="1:8" ht="20.100000000000001" customHeight="1">
      <c r="A105" s="84" t="s">
        <v>48</v>
      </c>
      <c r="B105" s="63"/>
      <c r="C105" s="63"/>
      <c r="D105" s="30" t="s">
        <v>27</v>
      </c>
      <c r="E105" s="31">
        <v>48660000</v>
      </c>
      <c r="F105" s="31">
        <v>0</v>
      </c>
      <c r="G105" s="31">
        <v>0</v>
      </c>
      <c r="H105" s="40">
        <v>48660000</v>
      </c>
    </row>
    <row r="106" spans="1:8" ht="20.100000000000001" customHeight="1">
      <c r="A106" s="84"/>
      <c r="B106" s="86"/>
      <c r="C106" s="86"/>
      <c r="D106" s="30" t="s">
        <v>26</v>
      </c>
      <c r="E106" s="31">
        <v>37767200</v>
      </c>
      <c r="F106" s="31">
        <v>5800990</v>
      </c>
      <c r="G106" s="31">
        <v>0</v>
      </c>
      <c r="H106" s="40">
        <v>43568190</v>
      </c>
    </row>
    <row r="107" spans="1:8" ht="20.100000000000001" customHeight="1">
      <c r="A107" s="85"/>
      <c r="B107" s="64"/>
      <c r="C107" s="64"/>
      <c r="D107" s="30" t="s">
        <v>25</v>
      </c>
      <c r="E107" s="31">
        <v>10892800</v>
      </c>
      <c r="F107" s="31">
        <v>-5800990</v>
      </c>
      <c r="G107" s="31">
        <v>0</v>
      </c>
      <c r="H107" s="40">
        <v>5091810</v>
      </c>
    </row>
    <row r="108" spans="1:8" ht="20.100000000000001" customHeight="1">
      <c r="A108" s="91"/>
      <c r="B108" s="63"/>
      <c r="C108" s="63" t="s">
        <v>47</v>
      </c>
      <c r="D108" s="30" t="s">
        <v>27</v>
      </c>
      <c r="E108" s="31">
        <v>0</v>
      </c>
      <c r="F108" s="31">
        <v>500000</v>
      </c>
      <c r="G108" s="31">
        <v>0</v>
      </c>
      <c r="H108" s="40">
        <v>500000</v>
      </c>
    </row>
    <row r="109" spans="1:8" ht="20.100000000000001" customHeight="1">
      <c r="A109" s="84"/>
      <c r="B109" s="86"/>
      <c r="C109" s="86"/>
      <c r="D109" s="30" t="s">
        <v>26</v>
      </c>
      <c r="E109" s="31">
        <v>0</v>
      </c>
      <c r="F109" s="31">
        <v>0</v>
      </c>
      <c r="G109" s="31">
        <v>0</v>
      </c>
      <c r="H109" s="40">
        <v>0</v>
      </c>
    </row>
    <row r="110" spans="1:8" ht="20.100000000000001" customHeight="1">
      <c r="A110" s="84"/>
      <c r="B110" s="86"/>
      <c r="C110" s="64"/>
      <c r="D110" s="30" t="s">
        <v>25</v>
      </c>
      <c r="E110" s="31">
        <v>0</v>
      </c>
      <c r="F110" s="31">
        <v>500000</v>
      </c>
      <c r="G110" s="31">
        <v>0</v>
      </c>
      <c r="H110" s="40">
        <v>500000</v>
      </c>
    </row>
    <row r="111" spans="1:8" ht="20.100000000000001" customHeight="1">
      <c r="A111" s="84"/>
      <c r="B111" s="86" t="s">
        <v>46</v>
      </c>
      <c r="C111" s="63"/>
      <c r="D111" s="30" t="s">
        <v>27</v>
      </c>
      <c r="E111" s="31">
        <v>0</v>
      </c>
      <c r="F111" s="31">
        <v>500000</v>
      </c>
      <c r="G111" s="31">
        <v>0</v>
      </c>
      <c r="H111" s="40">
        <v>500000</v>
      </c>
    </row>
    <row r="112" spans="1:8" ht="20.100000000000001" customHeight="1">
      <c r="A112" s="84"/>
      <c r="B112" s="86"/>
      <c r="C112" s="86"/>
      <c r="D112" s="30" t="s">
        <v>26</v>
      </c>
      <c r="E112" s="31">
        <v>0</v>
      </c>
      <c r="F112" s="31">
        <v>0</v>
      </c>
      <c r="G112" s="31">
        <v>0</v>
      </c>
      <c r="H112" s="40">
        <v>0</v>
      </c>
    </row>
    <row r="113" spans="1:8" ht="20.100000000000001" customHeight="1">
      <c r="A113" s="84"/>
      <c r="B113" s="64"/>
      <c r="C113" s="64"/>
      <c r="D113" s="30" t="s">
        <v>25</v>
      </c>
      <c r="E113" s="31">
        <v>0</v>
      </c>
      <c r="F113" s="31">
        <v>500000</v>
      </c>
      <c r="G113" s="31">
        <v>0</v>
      </c>
      <c r="H113" s="40">
        <v>500000</v>
      </c>
    </row>
    <row r="114" spans="1:8" ht="20.100000000000001" customHeight="1">
      <c r="A114" s="84" t="s">
        <v>46</v>
      </c>
      <c r="B114" s="63"/>
      <c r="C114" s="63"/>
      <c r="D114" s="30" t="s">
        <v>27</v>
      </c>
      <c r="E114" s="31">
        <v>0</v>
      </c>
      <c r="F114" s="31">
        <v>500000</v>
      </c>
      <c r="G114" s="31">
        <v>0</v>
      </c>
      <c r="H114" s="40">
        <v>500000</v>
      </c>
    </row>
    <row r="115" spans="1:8" ht="20.100000000000001" customHeight="1">
      <c r="A115" s="84"/>
      <c r="B115" s="86"/>
      <c r="C115" s="86"/>
      <c r="D115" s="30" t="s">
        <v>26</v>
      </c>
      <c r="E115" s="31">
        <v>0</v>
      </c>
      <c r="F115" s="31">
        <v>0</v>
      </c>
      <c r="G115" s="31">
        <v>0</v>
      </c>
      <c r="H115" s="40">
        <v>0</v>
      </c>
    </row>
    <row r="116" spans="1:8" ht="20.100000000000001" customHeight="1">
      <c r="A116" s="85"/>
      <c r="B116" s="64"/>
      <c r="C116" s="64"/>
      <c r="D116" s="30" t="s">
        <v>25</v>
      </c>
      <c r="E116" s="31">
        <v>0</v>
      </c>
      <c r="F116" s="31">
        <v>500000</v>
      </c>
      <c r="G116" s="31">
        <v>0</v>
      </c>
      <c r="H116" s="40">
        <v>500000</v>
      </c>
    </row>
    <row r="117" spans="1:8" ht="20.100000000000001" customHeight="1">
      <c r="A117" s="87" t="s">
        <v>28</v>
      </c>
      <c r="B117" s="69"/>
      <c r="C117" s="69"/>
      <c r="D117" s="32" t="s">
        <v>27</v>
      </c>
      <c r="E117" s="33">
        <v>212650000</v>
      </c>
      <c r="F117" s="33">
        <v>30300000</v>
      </c>
      <c r="G117" s="33">
        <v>0</v>
      </c>
      <c r="H117" s="46">
        <v>242950000</v>
      </c>
    </row>
    <row r="118" spans="1:8" ht="20.100000000000001" customHeight="1">
      <c r="A118" s="88"/>
      <c r="B118" s="71"/>
      <c r="C118" s="71"/>
      <c r="D118" s="34" t="s">
        <v>26</v>
      </c>
      <c r="E118" s="35">
        <v>201501520</v>
      </c>
      <c r="F118" s="35">
        <v>13625320</v>
      </c>
      <c r="G118" s="35">
        <v>0</v>
      </c>
      <c r="H118" s="47">
        <v>215126840</v>
      </c>
    </row>
    <row r="119" spans="1:8" ht="20.100000000000001" customHeight="1" thickBot="1">
      <c r="A119" s="89"/>
      <c r="B119" s="90"/>
      <c r="C119" s="90"/>
      <c r="D119" s="48" t="s">
        <v>25</v>
      </c>
      <c r="E119" s="49">
        <v>11148480</v>
      </c>
      <c r="F119" s="49">
        <v>16674680</v>
      </c>
      <c r="G119" s="49">
        <v>0</v>
      </c>
      <c r="H119" s="50">
        <v>27823160</v>
      </c>
    </row>
    <row r="120" spans="1:8" ht="17.25" thickTop="1"/>
  </sheetData>
  <mergeCells count="131">
    <mergeCell ref="A1:G1"/>
    <mergeCell ref="A20:A22"/>
    <mergeCell ref="B20:B22"/>
    <mergeCell ref="C20:C22"/>
    <mergeCell ref="A11:A13"/>
    <mergeCell ref="B11:B13"/>
    <mergeCell ref="F3:F4"/>
    <mergeCell ref="G3:G4"/>
    <mergeCell ref="H3:H4"/>
    <mergeCell ref="A8:A10"/>
    <mergeCell ref="B8:B10"/>
    <mergeCell ref="A3:C3"/>
    <mergeCell ref="D3:D4"/>
    <mergeCell ref="E3:E4"/>
    <mergeCell ref="A14:A16"/>
    <mergeCell ref="B14:B16"/>
    <mergeCell ref="C14:C16"/>
    <mergeCell ref="A5:A7"/>
    <mergeCell ref="B5:B7"/>
    <mergeCell ref="C5:C7"/>
    <mergeCell ref="C8:C10"/>
    <mergeCell ref="C11:C13"/>
    <mergeCell ref="A17:A19"/>
    <mergeCell ref="B17:B19"/>
    <mergeCell ref="C17:C19"/>
    <mergeCell ref="A63:A65"/>
    <mergeCell ref="B63:B65"/>
    <mergeCell ref="C63:C65"/>
    <mergeCell ref="A39:A41"/>
    <mergeCell ref="B39:B41"/>
    <mergeCell ref="C39:C41"/>
    <mergeCell ref="A42:A44"/>
    <mergeCell ref="B42:B44"/>
    <mergeCell ref="C42:C44"/>
    <mergeCell ref="A45:A47"/>
    <mergeCell ref="B45:B47"/>
    <mergeCell ref="C45:C47"/>
    <mergeCell ref="A51:A53"/>
    <mergeCell ref="B51:B53"/>
    <mergeCell ref="C51:C53"/>
    <mergeCell ref="A54:A56"/>
    <mergeCell ref="B54:B56"/>
    <mergeCell ref="C54:C56"/>
    <mergeCell ref="A57:A59"/>
    <mergeCell ref="B57:B59"/>
    <mergeCell ref="C57:C59"/>
    <mergeCell ref="A60:A62"/>
    <mergeCell ref="B60:B62"/>
    <mergeCell ref="C60:C62"/>
    <mergeCell ref="A90:A92"/>
    <mergeCell ref="B90:B92"/>
    <mergeCell ref="C90:C92"/>
    <mergeCell ref="A66:A68"/>
    <mergeCell ref="B66:B68"/>
    <mergeCell ref="C66:C68"/>
    <mergeCell ref="A69:A71"/>
    <mergeCell ref="B69:B71"/>
    <mergeCell ref="C69:C71"/>
    <mergeCell ref="A75:A77"/>
    <mergeCell ref="B75:B77"/>
    <mergeCell ref="C75:C77"/>
    <mergeCell ref="A78:A80"/>
    <mergeCell ref="B78:B80"/>
    <mergeCell ref="C78:C80"/>
    <mergeCell ref="A99:A101"/>
    <mergeCell ref="B99:B101"/>
    <mergeCell ref="C99:C101"/>
    <mergeCell ref="A102:A104"/>
    <mergeCell ref="B102:B104"/>
    <mergeCell ref="C102:C104"/>
    <mergeCell ref="A105:A107"/>
    <mergeCell ref="B105:B107"/>
    <mergeCell ref="C105:C107"/>
    <mergeCell ref="A114:A116"/>
    <mergeCell ref="B114:B116"/>
    <mergeCell ref="C114:C116"/>
    <mergeCell ref="A117:C119"/>
    <mergeCell ref="A108:A110"/>
    <mergeCell ref="B108:B110"/>
    <mergeCell ref="C108:C110"/>
    <mergeCell ref="A111:A113"/>
    <mergeCell ref="B111:B113"/>
    <mergeCell ref="C111:C113"/>
    <mergeCell ref="H25:H26"/>
    <mergeCell ref="A49:C49"/>
    <mergeCell ref="D49:D50"/>
    <mergeCell ref="E49:E50"/>
    <mergeCell ref="F49:F50"/>
    <mergeCell ref="G49:G50"/>
    <mergeCell ref="H49:H50"/>
    <mergeCell ref="A25:C25"/>
    <mergeCell ref="D25:D26"/>
    <mergeCell ref="E25:E26"/>
    <mergeCell ref="F25:F26"/>
    <mergeCell ref="G25:G26"/>
    <mergeCell ref="A27:A29"/>
    <mergeCell ref="B27:B29"/>
    <mergeCell ref="C27:C29"/>
    <mergeCell ref="A30:A32"/>
    <mergeCell ref="B30:B32"/>
    <mergeCell ref="C30:C32"/>
    <mergeCell ref="A33:A35"/>
    <mergeCell ref="B33:B35"/>
    <mergeCell ref="C33:C35"/>
    <mergeCell ref="A36:A38"/>
    <mergeCell ref="B36:B38"/>
    <mergeCell ref="C36:C38"/>
    <mergeCell ref="H73:H74"/>
    <mergeCell ref="A97:C97"/>
    <mergeCell ref="D97:D98"/>
    <mergeCell ref="E97:E98"/>
    <mergeCell ref="F97:F98"/>
    <mergeCell ref="G97:G98"/>
    <mergeCell ref="H97:H98"/>
    <mergeCell ref="A73:C73"/>
    <mergeCell ref="D73:D74"/>
    <mergeCell ref="E73:E74"/>
    <mergeCell ref="F73:F74"/>
    <mergeCell ref="G73:G74"/>
    <mergeCell ref="A93:A95"/>
    <mergeCell ref="B93:B95"/>
    <mergeCell ref="C93:C95"/>
    <mergeCell ref="A81:A83"/>
    <mergeCell ref="B81:B83"/>
    <mergeCell ref="C81:C83"/>
    <mergeCell ref="A84:A86"/>
    <mergeCell ref="B84:B86"/>
    <mergeCell ref="C84:C86"/>
    <mergeCell ref="A87:A89"/>
    <mergeCell ref="B87:B89"/>
    <mergeCell ref="C87:C89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총괄표</vt:lpstr>
      <vt:lpstr>세입결산서</vt:lpstr>
      <vt:lpstr>세출결산서</vt:lpstr>
    </vt:vector>
  </TitlesOfParts>
  <Company>OemComputer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OemPC</dc:creator>
  <cp:lastModifiedBy>user</cp:lastModifiedBy>
  <cp:lastPrinted>2015-03-30T05:50:25Z</cp:lastPrinted>
  <dcterms:created xsi:type="dcterms:W3CDTF">2010-03-30T01:43:53Z</dcterms:created>
  <dcterms:modified xsi:type="dcterms:W3CDTF">2015-04-02T06:57:08Z</dcterms:modified>
</cp:coreProperties>
</file>