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14895" windowHeight="7935"/>
  </bookViews>
  <sheets>
    <sheet name="총괄표" sheetId="1" r:id="rId1"/>
  </sheets>
  <calcPr calcId="145621"/>
</workbook>
</file>

<file path=xl/calcChain.xml><?xml version="1.0" encoding="utf-8"?>
<calcChain xmlns="http://schemas.openxmlformats.org/spreadsheetml/2006/main">
  <c r="E16" i="1" l="1"/>
  <c r="D15" i="1"/>
  <c r="C15" i="1"/>
  <c r="E14" i="1"/>
  <c r="D13" i="1"/>
  <c r="C13" i="1"/>
  <c r="E15" i="1" l="1"/>
  <c r="E13" i="1"/>
  <c r="H11" i="1" l="1"/>
  <c r="J15" i="1"/>
  <c r="H7" i="1"/>
  <c r="I13" i="1" l="1"/>
  <c r="H16" i="1" l="1"/>
  <c r="I16" i="1" l="1"/>
  <c r="J17" i="1"/>
  <c r="I11" i="1"/>
  <c r="I7" i="1"/>
  <c r="C7" i="1"/>
  <c r="D11" i="1"/>
  <c r="D9" i="1"/>
  <c r="D7" i="1"/>
  <c r="I19" i="1" l="1"/>
  <c r="D19" i="1"/>
  <c r="J16" i="1"/>
  <c r="H13" i="1"/>
  <c r="H19" i="1" s="1"/>
  <c r="J14" i="1"/>
  <c r="J9" i="1"/>
  <c r="J10" i="1"/>
  <c r="J12" i="1"/>
  <c r="J11" i="1"/>
  <c r="E10" i="1"/>
  <c r="C11" i="1"/>
  <c r="C9" i="1"/>
  <c r="E9" i="1" s="1"/>
  <c r="E12" i="1"/>
  <c r="J8" i="1"/>
  <c r="E8" i="1"/>
  <c r="E7" i="1"/>
  <c r="C19" i="1" l="1"/>
  <c r="E11" i="1"/>
  <c r="E19" i="1" s="1"/>
  <c r="J13" i="1"/>
  <c r="J7" i="1"/>
  <c r="J19" i="1" l="1"/>
</calcChain>
</file>

<file path=xl/sharedStrings.xml><?xml version="1.0" encoding="utf-8"?>
<sst xmlns="http://schemas.openxmlformats.org/spreadsheetml/2006/main" count="37" uniqueCount="29">
  <si>
    <t>(1) 세입ㆍ세출 예산 총괄</t>
    <phoneticPr fontId="1" type="noConversion"/>
  </si>
  <si>
    <t>세입총괄</t>
    <phoneticPr fontId="1" type="noConversion"/>
  </si>
  <si>
    <t>과목</t>
    <phoneticPr fontId="1" type="noConversion"/>
  </si>
  <si>
    <t>세출총괄</t>
    <phoneticPr fontId="1" type="noConversion"/>
  </si>
  <si>
    <t>세입총계</t>
    <phoneticPr fontId="1" type="noConversion"/>
  </si>
  <si>
    <t>세출총계</t>
    <phoneticPr fontId="1" type="noConversion"/>
  </si>
  <si>
    <t>입소자부담금수입</t>
    <phoneticPr fontId="1" type="noConversion"/>
  </si>
  <si>
    <t>입소비용수입</t>
    <phoneticPr fontId="1" type="noConversion"/>
  </si>
  <si>
    <t>사무비</t>
    <phoneticPr fontId="1" type="noConversion"/>
  </si>
  <si>
    <t>인건비</t>
    <phoneticPr fontId="1" type="noConversion"/>
  </si>
  <si>
    <t>운영비</t>
    <phoneticPr fontId="1" type="noConversion"/>
  </si>
  <si>
    <t>재산조성비</t>
    <phoneticPr fontId="1" type="noConversion"/>
  </si>
  <si>
    <t>시설비</t>
    <phoneticPr fontId="1" type="noConversion"/>
  </si>
  <si>
    <t>사업비</t>
    <phoneticPr fontId="1" type="noConversion"/>
  </si>
  <si>
    <t>관항</t>
    <phoneticPr fontId="1" type="noConversion"/>
  </si>
  <si>
    <t>증감</t>
    <phoneticPr fontId="1" type="noConversion"/>
  </si>
  <si>
    <t>보조금수입</t>
    <phoneticPr fontId="1" type="noConversion"/>
  </si>
  <si>
    <t>업무추진비</t>
    <phoneticPr fontId="1" type="noConversion"/>
  </si>
  <si>
    <t>운영비</t>
    <phoneticPr fontId="1" type="noConversion"/>
  </si>
  <si>
    <t>잡수입</t>
    <phoneticPr fontId="1" type="noConversion"/>
  </si>
  <si>
    <t>예비비및기타</t>
    <phoneticPr fontId="1" type="noConversion"/>
  </si>
  <si>
    <t>이월금</t>
    <phoneticPr fontId="1" type="noConversion"/>
  </si>
  <si>
    <t>전입금</t>
    <phoneticPr fontId="1" type="noConversion"/>
  </si>
  <si>
    <t>경상보조금수입</t>
    <phoneticPr fontId="1" type="noConversion"/>
  </si>
  <si>
    <t>본예산</t>
    <phoneticPr fontId="1" type="noConversion"/>
  </si>
  <si>
    <t>전년도예산</t>
    <phoneticPr fontId="1" type="noConversion"/>
  </si>
  <si>
    <t>2017년도 샬롬기억학교 세입ㆍ세출 추경예산서</t>
    <phoneticPr fontId="1" type="noConversion"/>
  </si>
  <si>
    <t>본예산</t>
    <phoneticPr fontId="1" type="noConversion"/>
  </si>
  <si>
    <t>전년도예산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</si>
</sst>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9" formatCode="0_ "/>
    <numFmt numFmtId="180" formatCode="#,##0_ ;[Red]\-#,##0\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4" xfId="0" applyNumberFormat="1" applyFont="1" applyBorder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176" fontId="4" fillId="0" borderId="27" xfId="0" applyNumberFormat="1" applyFont="1" applyBorder="1" applyAlignment="1">
      <alignment horizontal="right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176" fontId="3" fillId="0" borderId="14" xfId="0" applyNumberFormat="1" applyFont="1" applyBorder="1" applyAlignment="1">
      <alignment horizontal="right" vertical="center"/>
    </xf>
    <xf numFmtId="0" fontId="4" fillId="0" borderId="24" xfId="0" applyFont="1" applyBorder="1" applyAlignment="1">
      <alignment horizontal="center" vertical="center"/>
    </xf>
    <xf numFmtId="0" fontId="4" fillId="0" borderId="24" xfId="0" applyFont="1" applyBorder="1" applyAlignment="1">
      <alignment vertical="center"/>
    </xf>
    <xf numFmtId="176" fontId="4" fillId="0" borderId="2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0" fillId="0" borderId="6" xfId="0" applyBorder="1" applyAlignment="1">
      <alignment vertical="center"/>
    </xf>
    <xf numFmtId="180" fontId="4" fillId="0" borderId="30" xfId="0" applyNumberFormat="1" applyFont="1" applyBorder="1" applyAlignment="1">
      <alignment horizontal="right" vertical="center"/>
    </xf>
    <xf numFmtId="180" fontId="4" fillId="0" borderId="21" xfId="0" applyNumberFormat="1" applyFont="1" applyBorder="1" applyAlignment="1">
      <alignment horizontal="right" vertical="center"/>
    </xf>
    <xf numFmtId="180" fontId="4" fillId="0" borderId="34" xfId="0" applyNumberFormat="1" applyFont="1" applyBorder="1" applyAlignment="1">
      <alignment horizontal="right" vertical="center"/>
    </xf>
    <xf numFmtId="180" fontId="4" fillId="0" borderId="10" xfId="0" applyNumberFormat="1" applyFont="1" applyBorder="1" applyAlignment="1">
      <alignment horizontal="right" vertical="center"/>
    </xf>
    <xf numFmtId="180" fontId="4" fillId="0" borderId="32" xfId="0" applyNumberFormat="1" applyFont="1" applyBorder="1" applyAlignment="1">
      <alignment horizontal="right" vertical="center"/>
    </xf>
    <xf numFmtId="180" fontId="3" fillId="0" borderId="35" xfId="0" applyNumberFormat="1" applyFont="1" applyBorder="1">
      <alignment vertical="center"/>
    </xf>
    <xf numFmtId="180" fontId="3" fillId="0" borderId="14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176" fontId="3" fillId="0" borderId="1" xfId="0" applyNumberFormat="1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8" xfId="0" applyFont="1" applyBorder="1" applyAlignment="1">
      <alignment vertical="center"/>
    </xf>
    <xf numFmtId="0" fontId="0" fillId="0" borderId="26" xfId="0" applyBorder="1" applyAlignment="1">
      <alignment vertical="center"/>
    </xf>
    <xf numFmtId="0" fontId="4" fillId="0" borderId="12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4" fillId="0" borderId="25" xfId="0" applyFont="1" applyBorder="1" applyAlignment="1">
      <alignment vertical="center"/>
    </xf>
    <xf numFmtId="179" fontId="4" fillId="0" borderId="12" xfId="0" applyNumberFormat="1" applyFont="1" applyBorder="1" applyAlignment="1">
      <alignment vertical="center"/>
    </xf>
    <xf numFmtId="179" fontId="0" fillId="0" borderId="6" xfId="0" applyNumberForma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C13" sqref="C13"/>
    </sheetView>
  </sheetViews>
  <sheetFormatPr defaultRowHeight="16.5" x14ac:dyDescent="0.3"/>
  <cols>
    <col min="1" max="1" width="8.625" customWidth="1"/>
    <col min="2" max="2" width="14.375" customWidth="1"/>
    <col min="3" max="5" width="16.625" style="1" customWidth="1"/>
    <col min="6" max="6" width="8.625" customWidth="1"/>
    <col min="7" max="7" width="14.375" customWidth="1"/>
    <col min="8" max="10" width="16.625" style="1" customWidth="1"/>
  </cols>
  <sheetData>
    <row r="1" spans="1:10" ht="26.25" x14ac:dyDescent="0.3">
      <c r="A1" s="31" t="s">
        <v>26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x14ac:dyDescent="0.3">
      <c r="A2" s="32"/>
      <c r="B2" s="32"/>
      <c r="C2" s="32"/>
      <c r="D2" s="32"/>
      <c r="E2" s="32"/>
      <c r="F2" s="32"/>
      <c r="G2" s="32"/>
      <c r="H2" s="32"/>
      <c r="I2" s="32"/>
      <c r="J2" s="32"/>
    </row>
    <row r="3" spans="1:10" ht="17.25" thickBot="1" x14ac:dyDescent="0.35">
      <c r="A3" t="s">
        <v>0</v>
      </c>
    </row>
    <row r="4" spans="1:10" ht="25.5" customHeight="1" x14ac:dyDescent="0.3">
      <c r="A4" s="33" t="s">
        <v>1</v>
      </c>
      <c r="B4" s="34"/>
      <c r="C4" s="34"/>
      <c r="D4" s="34"/>
      <c r="E4" s="34"/>
      <c r="F4" s="35" t="s">
        <v>3</v>
      </c>
      <c r="G4" s="36"/>
      <c r="H4" s="36"/>
      <c r="I4" s="36"/>
      <c r="J4" s="37"/>
    </row>
    <row r="5" spans="1:10" ht="25.5" customHeight="1" x14ac:dyDescent="0.3">
      <c r="A5" s="48" t="s">
        <v>2</v>
      </c>
      <c r="B5" s="41"/>
      <c r="C5" s="38" t="s">
        <v>24</v>
      </c>
      <c r="D5" s="38" t="s">
        <v>25</v>
      </c>
      <c r="E5" s="44" t="s">
        <v>15</v>
      </c>
      <c r="F5" s="40" t="s">
        <v>2</v>
      </c>
      <c r="G5" s="41"/>
      <c r="H5" s="38" t="s">
        <v>27</v>
      </c>
      <c r="I5" s="38" t="s">
        <v>28</v>
      </c>
      <c r="J5" s="46" t="s">
        <v>15</v>
      </c>
    </row>
    <row r="6" spans="1:10" ht="25.5" customHeight="1" thickBot="1" x14ac:dyDescent="0.35">
      <c r="A6" s="49" t="s">
        <v>14</v>
      </c>
      <c r="B6" s="50"/>
      <c r="C6" s="39"/>
      <c r="D6" s="39"/>
      <c r="E6" s="45"/>
      <c r="F6" s="42" t="s">
        <v>14</v>
      </c>
      <c r="G6" s="43"/>
      <c r="H6" s="39"/>
      <c r="I6" s="39"/>
      <c r="J6" s="47"/>
    </row>
    <row r="7" spans="1:10" ht="29.25" customHeight="1" thickTop="1" x14ac:dyDescent="0.3">
      <c r="A7" s="55" t="s">
        <v>6</v>
      </c>
      <c r="B7" s="52"/>
      <c r="C7" s="8">
        <f>C8</f>
        <v>52800000</v>
      </c>
      <c r="D7" s="8">
        <f>D8</f>
        <v>48000000</v>
      </c>
      <c r="E7" s="24">
        <f>C7-D7</f>
        <v>4800000</v>
      </c>
      <c r="F7" s="51" t="s">
        <v>8</v>
      </c>
      <c r="G7" s="52"/>
      <c r="H7" s="8">
        <f>SUM(H8:H10)</f>
        <v>274216000</v>
      </c>
      <c r="I7" s="8">
        <f>SUM(I8:I10)</f>
        <v>265762000</v>
      </c>
      <c r="J7" s="26">
        <f>H7-I7</f>
        <v>8454000</v>
      </c>
    </row>
    <row r="8" spans="1:10" ht="29.25" customHeight="1" x14ac:dyDescent="0.3">
      <c r="A8" s="5"/>
      <c r="B8" s="19" t="s">
        <v>7</v>
      </c>
      <c r="C8" s="9">
        <v>52800000</v>
      </c>
      <c r="D8" s="9">
        <v>48000000</v>
      </c>
      <c r="E8" s="25">
        <f t="shared" ref="E8:E12" si="0">C8-D8</f>
        <v>4800000</v>
      </c>
      <c r="F8" s="11"/>
      <c r="G8" s="19" t="s">
        <v>9</v>
      </c>
      <c r="H8" s="9">
        <v>230416000</v>
      </c>
      <c r="I8" s="9">
        <v>226622000</v>
      </c>
      <c r="J8" s="27">
        <f>H8-I8</f>
        <v>3794000</v>
      </c>
    </row>
    <row r="9" spans="1:10" ht="29.25" customHeight="1" x14ac:dyDescent="0.3">
      <c r="A9" s="56" t="s">
        <v>16</v>
      </c>
      <c r="B9" s="57"/>
      <c r="C9" s="9">
        <f>C10</f>
        <v>253000000</v>
      </c>
      <c r="D9" s="9">
        <f>D10</f>
        <v>253000000</v>
      </c>
      <c r="E9" s="25">
        <f t="shared" si="0"/>
        <v>0</v>
      </c>
      <c r="F9" s="16"/>
      <c r="G9" s="19" t="s">
        <v>17</v>
      </c>
      <c r="H9" s="9">
        <v>1200000</v>
      </c>
      <c r="I9" s="9">
        <v>1200000</v>
      </c>
      <c r="J9" s="27">
        <f t="shared" ref="J9:J10" si="1">H9-I9</f>
        <v>0</v>
      </c>
    </row>
    <row r="10" spans="1:10" ht="29.25" customHeight="1" x14ac:dyDescent="0.3">
      <c r="A10" s="15"/>
      <c r="B10" s="19" t="s">
        <v>23</v>
      </c>
      <c r="C10" s="9">
        <v>253000000</v>
      </c>
      <c r="D10" s="9">
        <v>253000000</v>
      </c>
      <c r="E10" s="25">
        <f t="shared" si="0"/>
        <v>0</v>
      </c>
      <c r="F10" s="16"/>
      <c r="G10" s="19" t="s">
        <v>18</v>
      </c>
      <c r="H10" s="9">
        <v>42600000</v>
      </c>
      <c r="I10" s="9">
        <v>37940000</v>
      </c>
      <c r="J10" s="27">
        <f t="shared" si="1"/>
        <v>4660000</v>
      </c>
    </row>
    <row r="11" spans="1:10" ht="29.25" customHeight="1" x14ac:dyDescent="0.3">
      <c r="A11" s="53" t="s">
        <v>22</v>
      </c>
      <c r="B11" s="54"/>
      <c r="C11" s="9">
        <f>C12</f>
        <v>18880000</v>
      </c>
      <c r="D11" s="9">
        <f>D12</f>
        <v>21826000</v>
      </c>
      <c r="E11" s="25">
        <f t="shared" si="0"/>
        <v>-2946000</v>
      </c>
      <c r="F11" s="21" t="s">
        <v>11</v>
      </c>
      <c r="G11" s="20"/>
      <c r="H11" s="9">
        <f>H12</f>
        <v>13800000</v>
      </c>
      <c r="I11" s="9">
        <f>I12</f>
        <v>15400000</v>
      </c>
      <c r="J11" s="27">
        <f t="shared" ref="J11:J14" si="2">H11-I11</f>
        <v>-1600000</v>
      </c>
    </row>
    <row r="12" spans="1:10" ht="29.25" customHeight="1" x14ac:dyDescent="0.3">
      <c r="A12" s="6"/>
      <c r="B12" s="19" t="s">
        <v>22</v>
      </c>
      <c r="C12" s="9">
        <v>18880000</v>
      </c>
      <c r="D12" s="9">
        <v>21826000</v>
      </c>
      <c r="E12" s="25">
        <f t="shared" si="0"/>
        <v>-2946000</v>
      </c>
      <c r="F12" s="7"/>
      <c r="G12" s="19" t="s">
        <v>12</v>
      </c>
      <c r="H12" s="9">
        <v>13800000</v>
      </c>
      <c r="I12" s="9">
        <v>15400000</v>
      </c>
      <c r="J12" s="27">
        <f t="shared" si="2"/>
        <v>-1600000</v>
      </c>
    </row>
    <row r="13" spans="1:10" ht="29.25" customHeight="1" x14ac:dyDescent="0.3">
      <c r="A13" s="53" t="s">
        <v>21</v>
      </c>
      <c r="B13" s="54"/>
      <c r="C13" s="9">
        <f>C14</f>
        <v>5000000</v>
      </c>
      <c r="D13" s="9">
        <f>D14</f>
        <v>1000000</v>
      </c>
      <c r="E13" s="25">
        <f t="shared" ref="E13:E15" si="3">C13-D13</f>
        <v>4000000</v>
      </c>
      <c r="F13" s="21" t="s">
        <v>13</v>
      </c>
      <c r="G13" s="20"/>
      <c r="H13" s="9">
        <f>SUM(H14:H15)</f>
        <v>46994000</v>
      </c>
      <c r="I13" s="9">
        <f>SUM(I14:I15)</f>
        <v>49794000</v>
      </c>
      <c r="J13" s="27">
        <f t="shared" si="2"/>
        <v>-2800000</v>
      </c>
    </row>
    <row r="14" spans="1:10" ht="29.25" customHeight="1" x14ac:dyDescent="0.3">
      <c r="A14" s="6"/>
      <c r="B14" s="19" t="s">
        <v>21</v>
      </c>
      <c r="C14" s="9">
        <v>5000000</v>
      </c>
      <c r="D14" s="9">
        <v>1000000</v>
      </c>
      <c r="E14" s="25">
        <f t="shared" si="3"/>
        <v>4000000</v>
      </c>
      <c r="F14" s="12"/>
      <c r="G14" s="19" t="s">
        <v>10</v>
      </c>
      <c r="H14" s="9">
        <v>26674000</v>
      </c>
      <c r="I14" s="9">
        <v>27034000</v>
      </c>
      <c r="J14" s="27">
        <f t="shared" si="2"/>
        <v>-360000</v>
      </c>
    </row>
    <row r="15" spans="1:10" ht="29.25" customHeight="1" x14ac:dyDescent="0.3">
      <c r="A15" s="22" t="s">
        <v>19</v>
      </c>
      <c r="B15" s="23"/>
      <c r="C15" s="9">
        <f>C16</f>
        <v>5630000</v>
      </c>
      <c r="D15" s="9">
        <f>D16</f>
        <v>7430000</v>
      </c>
      <c r="E15" s="25">
        <f t="shared" si="3"/>
        <v>-1800000</v>
      </c>
      <c r="F15" s="18"/>
      <c r="G15" s="14" t="s">
        <v>13</v>
      </c>
      <c r="H15" s="13">
        <v>20320000</v>
      </c>
      <c r="I15" s="13">
        <v>22760000</v>
      </c>
      <c r="J15" s="28">
        <f t="shared" ref="J15" si="4">H15-I15</f>
        <v>-2440000</v>
      </c>
    </row>
    <row r="16" spans="1:10" ht="29.25" customHeight="1" x14ac:dyDescent="0.3">
      <c r="A16" s="5"/>
      <c r="B16" s="19" t="s">
        <v>19</v>
      </c>
      <c r="C16" s="9">
        <v>5630000</v>
      </c>
      <c r="D16" s="9">
        <v>7430000</v>
      </c>
      <c r="E16" s="25">
        <f>C16-D16</f>
        <v>-1800000</v>
      </c>
      <c r="F16" s="21" t="s">
        <v>20</v>
      </c>
      <c r="G16" s="20"/>
      <c r="H16" s="9">
        <f>H17</f>
        <v>300000</v>
      </c>
      <c r="I16" s="9">
        <f>I17</f>
        <v>300000</v>
      </c>
      <c r="J16" s="28">
        <f>H16-I16</f>
        <v>0</v>
      </c>
    </row>
    <row r="17" spans="1:10" ht="29.25" customHeight="1" x14ac:dyDescent="0.3">
      <c r="A17" s="5"/>
      <c r="B17" s="19"/>
      <c r="C17" s="9"/>
      <c r="D17" s="9"/>
      <c r="E17" s="25"/>
      <c r="F17" s="16"/>
      <c r="G17" s="17" t="s">
        <v>20</v>
      </c>
      <c r="H17" s="13">
        <v>300000</v>
      </c>
      <c r="I17" s="13">
        <v>300000</v>
      </c>
      <c r="J17" s="28">
        <f t="shared" ref="J17" si="5">H17-I17</f>
        <v>0</v>
      </c>
    </row>
    <row r="18" spans="1:10" ht="29.25" customHeight="1" thickBot="1" x14ac:dyDescent="0.35">
      <c r="A18" s="6"/>
      <c r="B18" s="19"/>
      <c r="C18" s="9"/>
      <c r="D18" s="9"/>
      <c r="E18" s="25"/>
      <c r="F18" s="61"/>
      <c r="G18" s="54"/>
      <c r="H18" s="13"/>
      <c r="I18" s="13"/>
      <c r="J18" s="28"/>
    </row>
    <row r="19" spans="1:10" ht="29.25" customHeight="1" thickTop="1" thickBot="1" x14ac:dyDescent="0.35">
      <c r="A19" s="58" t="s">
        <v>4</v>
      </c>
      <c r="B19" s="59"/>
      <c r="C19" s="10">
        <f>C7+C9+C11+C13+C15</f>
        <v>335310000</v>
      </c>
      <c r="D19" s="10">
        <f>D7+D9+D11+D13+D15</f>
        <v>331256000</v>
      </c>
      <c r="E19" s="30">
        <f t="shared" ref="E19" si="6">E7+E9+E11+E13+E15</f>
        <v>4054000</v>
      </c>
      <c r="F19" s="60" t="s">
        <v>5</v>
      </c>
      <c r="G19" s="59"/>
      <c r="H19" s="4">
        <f>H7+H11+H13+H16</f>
        <v>335310000</v>
      </c>
      <c r="I19" s="4">
        <f>I7+I11+I13+I16</f>
        <v>331256000</v>
      </c>
      <c r="J19" s="29">
        <f>J7+J11+J13+J16</f>
        <v>4054000</v>
      </c>
    </row>
    <row r="20" spans="1:10" x14ac:dyDescent="0.3">
      <c r="A20" s="3"/>
      <c r="B20" s="3"/>
      <c r="C20" s="2"/>
      <c r="D20" s="2"/>
      <c r="E20" s="2"/>
      <c r="F20" s="3"/>
      <c r="G20" s="3"/>
      <c r="H20" s="2"/>
      <c r="I20" s="2"/>
      <c r="J20" s="2"/>
    </row>
    <row r="22" spans="1:10" x14ac:dyDescent="0.3">
      <c r="H22"/>
      <c r="I22"/>
      <c r="J22"/>
    </row>
    <row r="23" spans="1:10" x14ac:dyDescent="0.3">
      <c r="H23"/>
      <c r="I23"/>
      <c r="J23"/>
    </row>
  </sheetData>
  <mergeCells count="22">
    <mergeCell ref="F7:G7"/>
    <mergeCell ref="A11:B11"/>
    <mergeCell ref="A7:B7"/>
    <mergeCell ref="A9:B9"/>
    <mergeCell ref="A19:B19"/>
    <mergeCell ref="F19:G19"/>
    <mergeCell ref="A13:B13"/>
    <mergeCell ref="F18:G18"/>
    <mergeCell ref="A1:J1"/>
    <mergeCell ref="A2:J2"/>
    <mergeCell ref="A4:E4"/>
    <mergeCell ref="F4:J4"/>
    <mergeCell ref="H5:H6"/>
    <mergeCell ref="I5:I6"/>
    <mergeCell ref="F5:G5"/>
    <mergeCell ref="F6:G6"/>
    <mergeCell ref="E5:E6"/>
    <mergeCell ref="J5:J6"/>
    <mergeCell ref="A5:B5"/>
    <mergeCell ref="A6:B6"/>
    <mergeCell ref="C5:C6"/>
    <mergeCell ref="D5:D6"/>
  </mergeCells>
  <phoneticPr fontId="1" type="noConversion"/>
  <pageMargins left="0.51181102362204722" right="0.5118110236220472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총괄표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샬롬</cp:lastModifiedBy>
  <cp:lastPrinted>2016-12-01T03:30:00Z</cp:lastPrinted>
  <dcterms:created xsi:type="dcterms:W3CDTF">2008-10-30T10:06:54Z</dcterms:created>
  <dcterms:modified xsi:type="dcterms:W3CDTF">2016-12-16T04:07:38Z</dcterms:modified>
</cp:coreProperties>
</file>